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web 2023" sheetId="1" r:id="rId1"/>
  </sheets>
  <definedNames>
    <definedName name="_xlnm.Print_Area" localSheetId="0">'web 2023'!$A$1:$F$163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12" i="1" l="1"/>
  <c r="F30" i="1"/>
  <c r="F51" i="1"/>
  <c r="F119" i="1"/>
  <c r="F115" i="1"/>
  <c r="F110" i="1"/>
  <c r="F84" i="1" l="1"/>
  <c r="F17" i="1"/>
  <c r="F7" i="1"/>
  <c r="F5" i="1"/>
  <c r="F148" i="1"/>
  <c r="F149" i="1"/>
  <c r="F120" i="1"/>
  <c r="F107" i="1"/>
  <c r="F108" i="1"/>
  <c r="F109" i="1"/>
  <c r="F90" i="1"/>
  <c r="F88" i="1"/>
  <c r="F74" i="1"/>
  <c r="F69" i="1"/>
  <c r="F50" i="1"/>
  <c r="F49" i="1"/>
  <c r="F35" i="1"/>
  <c r="F36" i="1"/>
  <c r="F89" i="1" l="1"/>
  <c r="F76" i="1"/>
  <c r="F142" i="1" l="1"/>
  <c r="F141" i="1"/>
  <c r="F40" i="1"/>
  <c r="C104" i="1" l="1"/>
  <c r="D157" i="1" l="1"/>
  <c r="E156" i="1"/>
  <c r="F156" i="1" s="1"/>
  <c r="F155" i="1"/>
  <c r="F154" i="1"/>
  <c r="F153" i="1"/>
  <c r="F152" i="1"/>
  <c r="F151" i="1"/>
  <c r="F150" i="1"/>
  <c r="F147" i="1"/>
  <c r="F146" i="1"/>
  <c r="C145" i="1"/>
  <c r="E144" i="1"/>
  <c r="D144" i="1"/>
  <c r="C144" i="1"/>
  <c r="F143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18" i="1"/>
  <c r="E117" i="1"/>
  <c r="D117" i="1"/>
  <c r="F116" i="1"/>
  <c r="F114" i="1"/>
  <c r="F113" i="1"/>
  <c r="F111" i="1"/>
  <c r="F106" i="1"/>
  <c r="C117" i="1"/>
  <c r="E104" i="1"/>
  <c r="D104" i="1"/>
  <c r="F103" i="1"/>
  <c r="F102" i="1"/>
  <c r="F101" i="1"/>
  <c r="F99" i="1"/>
  <c r="F97" i="1"/>
  <c r="F96" i="1"/>
  <c r="E95" i="1"/>
  <c r="D95" i="1"/>
  <c r="F94" i="1"/>
  <c r="F93" i="1"/>
  <c r="F92" i="1"/>
  <c r="F91" i="1"/>
  <c r="F87" i="1"/>
  <c r="F86" i="1"/>
  <c r="F85" i="1"/>
  <c r="F83" i="1"/>
  <c r="F82" i="1"/>
  <c r="F80" i="1"/>
  <c r="F79" i="1"/>
  <c r="E78" i="1"/>
  <c r="D78" i="1"/>
  <c r="C78" i="1"/>
  <c r="F75" i="1"/>
  <c r="F73" i="1"/>
  <c r="F72" i="1"/>
  <c r="F71" i="1"/>
  <c r="F70" i="1"/>
  <c r="F68" i="1"/>
  <c r="F67" i="1"/>
  <c r="F66" i="1"/>
  <c r="F65" i="1"/>
  <c r="F64" i="1"/>
  <c r="F63" i="1"/>
  <c r="F62" i="1"/>
  <c r="E61" i="1"/>
  <c r="D61" i="1"/>
  <c r="F60" i="1"/>
  <c r="F59" i="1"/>
  <c r="F58" i="1"/>
  <c r="F57" i="1"/>
  <c r="F55" i="1"/>
  <c r="F54" i="1"/>
  <c r="F56" i="1"/>
  <c r="F53" i="1"/>
  <c r="F52" i="1"/>
  <c r="F48" i="1"/>
  <c r="F47" i="1"/>
  <c r="F46" i="1"/>
  <c r="F45" i="1"/>
  <c r="F44" i="1"/>
  <c r="F42" i="1"/>
  <c r="F43" i="1"/>
  <c r="F41" i="1"/>
  <c r="F39" i="1"/>
  <c r="F38" i="1"/>
  <c r="F37" i="1"/>
  <c r="E34" i="1"/>
  <c r="D34" i="1"/>
  <c r="F33" i="1"/>
  <c r="F32" i="1"/>
  <c r="C31" i="1"/>
  <c r="F31" i="1" s="1"/>
  <c r="F29" i="1"/>
  <c r="F28" i="1"/>
  <c r="F27" i="1"/>
  <c r="F26" i="1"/>
  <c r="F25" i="1"/>
  <c r="E24" i="1"/>
  <c r="D24" i="1"/>
  <c r="C24" i="1"/>
  <c r="F23" i="1"/>
  <c r="F22" i="1"/>
  <c r="F21" i="1"/>
  <c r="F19" i="1"/>
  <c r="F16" i="1"/>
  <c r="F15" i="1"/>
  <c r="F14" i="1"/>
  <c r="F13" i="1"/>
  <c r="F12" i="1"/>
  <c r="F11" i="1"/>
  <c r="F10" i="1"/>
  <c r="F9" i="1"/>
  <c r="F8" i="1"/>
  <c r="F6" i="1"/>
  <c r="F4" i="1"/>
  <c r="C157" i="1" l="1"/>
  <c r="F144" i="1"/>
  <c r="F145" i="1"/>
  <c r="F157" i="1" s="1"/>
  <c r="F24" i="1"/>
  <c r="D160" i="1"/>
  <c r="C61" i="1"/>
  <c r="F95" i="1"/>
  <c r="F34" i="1"/>
  <c r="C95" i="1"/>
  <c r="F105" i="1"/>
  <c r="F117" i="1" s="1"/>
  <c r="F61" i="1"/>
  <c r="C34" i="1"/>
  <c r="F98" i="1"/>
  <c r="F104" i="1" s="1"/>
  <c r="F77" i="1"/>
  <c r="F78" i="1" s="1"/>
  <c r="E157" i="1"/>
  <c r="E160" i="1" s="1"/>
  <c r="C160" i="1" l="1"/>
  <c r="F160" i="1"/>
</calcChain>
</file>

<file path=xl/sharedStrings.xml><?xml version="1.0" encoding="utf-8"?>
<sst xmlns="http://schemas.openxmlformats.org/spreadsheetml/2006/main" count="299" uniqueCount="162">
  <si>
    <t>VIVIENDAS DE PROTECCIÓN PÚBLICA Y ANEJOS</t>
  </si>
  <si>
    <t>MUNICIPIO</t>
  </si>
  <si>
    <t xml:space="preserve">VIVIENDAS  </t>
  </si>
  <si>
    <t>LOCALES</t>
  </si>
  <si>
    <t>GARAJES</t>
  </si>
  <si>
    <t>TOTAL</t>
  </si>
  <si>
    <t>AV</t>
  </si>
  <si>
    <t>AVILA</t>
  </si>
  <si>
    <t>ARENAS DE SAN PEDRO</t>
  </si>
  <si>
    <t>BARCO DE AVILA (EL)</t>
  </si>
  <si>
    <t>BARRACO (EL)</t>
  </si>
  <si>
    <t>BURGOHONDO</t>
  </si>
  <si>
    <t>CANDELEDA</t>
  </si>
  <si>
    <t>CEBREROS</t>
  </si>
  <si>
    <t>CRESPOS</t>
  </si>
  <si>
    <t>FONTIVEROS</t>
  </si>
  <si>
    <t>MADRIGAL DE LAS ALTAS TORRES</t>
  </si>
  <si>
    <t>MUÑANA</t>
  </si>
  <si>
    <t>PIEDRAHÍTA</t>
  </si>
  <si>
    <t>PIEDRALAVES</t>
  </si>
  <si>
    <t>SANCHIDRIÁN</t>
  </si>
  <si>
    <t>SOTILLO DE LA ADRADA</t>
  </si>
  <si>
    <t>TIEMBLO (EL)</t>
  </si>
  <si>
    <t>BU</t>
  </si>
  <si>
    <t>ARANDA DE DUERO</t>
  </si>
  <si>
    <t>BRIVIESCA</t>
  </si>
  <si>
    <t>BURGOS</t>
  </si>
  <si>
    <t>MELGAR FERNAMENTAL</t>
  </si>
  <si>
    <t>MIRANDA DE EBRO</t>
  </si>
  <si>
    <t>PRADOLUENGO</t>
  </si>
  <si>
    <t>ROA</t>
  </si>
  <si>
    <t>VILLARCAYO DE LA MERINDAD MCV</t>
  </si>
  <si>
    <t>LE</t>
  </si>
  <si>
    <t>ASTORGA</t>
  </si>
  <si>
    <t>BAÑEZA (LA)</t>
  </si>
  <si>
    <t>BEMBIBRE</t>
  </si>
  <si>
    <t>CACABELOS</t>
  </si>
  <si>
    <t>CRÉMENES</t>
  </si>
  <si>
    <t>GRADEFES</t>
  </si>
  <si>
    <t xml:space="preserve">FABERO                          </t>
  </si>
  <si>
    <t>LEÓN</t>
  </si>
  <si>
    <t>PALACIOS DEL SIL</t>
  </si>
  <si>
    <t xml:space="preserve">PONFERRADA                 </t>
  </si>
  <si>
    <t>ROBLA (LA)</t>
  </si>
  <si>
    <t>SABERO</t>
  </si>
  <si>
    <t>TORENO</t>
  </si>
  <si>
    <t>TORRE DEL BIERZO</t>
  </si>
  <si>
    <t>VALENCIA DE DON JUAN</t>
  </si>
  <si>
    <t>VALDERAS</t>
  </si>
  <si>
    <t>VALDEVIMBRE</t>
  </si>
  <si>
    <t>VEGA DE ESPINAREDA</t>
  </si>
  <si>
    <t>VILLABLINO</t>
  </si>
  <si>
    <t>VILLAFRANCA DEL BIERZO</t>
  </si>
  <si>
    <t>VILLAMANIN</t>
  </si>
  <si>
    <t>PA</t>
  </si>
  <si>
    <t>AGUILAR DE CAMPOO</t>
  </si>
  <si>
    <t>ALAR DEL REY</t>
  </si>
  <si>
    <t>BARRUELO DE SANTULLÁN</t>
  </si>
  <si>
    <t>CARRION DE LOS CONDES</t>
  </si>
  <si>
    <t>CEVICO DE LA TORRE</t>
  </si>
  <si>
    <t>ESPINOSA DE VILLAGONZALO</t>
  </si>
  <si>
    <t>GUARDO</t>
  </si>
  <si>
    <t>PALENCIA</t>
  </si>
  <si>
    <t xml:space="preserve">PAREDES DE NAVA </t>
  </si>
  <si>
    <t>SALDAÑA</t>
  </si>
  <si>
    <t>VENTA DE BAÑOS</t>
  </si>
  <si>
    <t>VILLAMURIEL DE CERRATO</t>
  </si>
  <si>
    <t>SA</t>
  </si>
  <si>
    <t>ALBA DE TORMES</t>
  </si>
  <si>
    <t>BÉJAR</t>
  </si>
  <si>
    <t>CIUDAD RODRIGO</t>
  </si>
  <si>
    <t>ENCINAS DE ABAJO</t>
  </si>
  <si>
    <t>FUENTEGUINALDO</t>
  </si>
  <si>
    <t>FUENTES DE OÑORO</t>
  </si>
  <si>
    <t>GUIJUELO</t>
  </si>
  <si>
    <t>LEDRADA</t>
  </si>
  <si>
    <t>SALAMANCA</t>
  </si>
  <si>
    <t>SANTA MARTA DE TORMES</t>
  </si>
  <si>
    <t>VILLAVIEJA DE YELTES</t>
  </si>
  <si>
    <t>VITIGUDINO</t>
  </si>
  <si>
    <t>SG</t>
  </si>
  <si>
    <t>CANTALEJO</t>
  </si>
  <si>
    <t>CANTIMPALOS</t>
  </si>
  <si>
    <t>CUÉLLAR</t>
  </si>
  <si>
    <t>ESPINAR EL</t>
  </si>
  <si>
    <t>SAN ILDEFONSO</t>
  </si>
  <si>
    <t>SEGOVIA</t>
  </si>
  <si>
    <t>TURÉGANO</t>
  </si>
  <si>
    <t>SO</t>
  </si>
  <si>
    <t xml:space="preserve">ALMAZAN </t>
  </si>
  <si>
    <t>BURGO DE OSMA (EL)</t>
  </si>
  <si>
    <t>MONTEAGUDO DE LAS VICARÍAS</t>
  </si>
  <si>
    <t>ÓLVEGA</t>
  </si>
  <si>
    <t>SAN LEONARDO DE YAGÜE</t>
  </si>
  <si>
    <t>SAN PEDRO MANRIQUE</t>
  </si>
  <si>
    <t>SORIA</t>
  </si>
  <si>
    <t>VA</t>
  </si>
  <si>
    <t>ALAEJOS</t>
  </si>
  <si>
    <t>CARPIO</t>
  </si>
  <si>
    <t>CISTÉRNIGA</t>
  </si>
  <si>
    <t>FRESNO EL VIEJO</t>
  </si>
  <si>
    <t>FUENSALDAÑA</t>
  </si>
  <si>
    <t>ÍSCAR</t>
  </si>
  <si>
    <t>LAGUNA DE DUERO</t>
  </si>
  <si>
    <t>MEDINA DEL CAMPO</t>
  </si>
  <si>
    <t>MEDINA DE RIOSECO</t>
  </si>
  <si>
    <t>MOJADOS</t>
  </si>
  <si>
    <t>MONTEMAYOR DE PILILLA</t>
  </si>
  <si>
    <t>PEDRAJAS DE SAN ESTEBAN</t>
  </si>
  <si>
    <t>PEÑAFIEL</t>
  </si>
  <si>
    <t>PORTILLO</t>
  </si>
  <si>
    <t>POZALDEZ</t>
  </si>
  <si>
    <t>QUINTANILLA DE ONÉSIMO</t>
  </si>
  <si>
    <t>SIMANCAS</t>
  </si>
  <si>
    <t>TORDESILLAS</t>
  </si>
  <si>
    <t>TUDELA DE DUERO</t>
  </si>
  <si>
    <t>VALDENEBRO DE LOS VALLES</t>
  </si>
  <si>
    <t>VALLADOLID</t>
  </si>
  <si>
    <t>VILLALAR DE LOS COMUNEROS</t>
  </si>
  <si>
    <t>VILLALÓN DE CAMPOS</t>
  </si>
  <si>
    <t>ZA</t>
  </si>
  <si>
    <t>ALCAÑICES</t>
  </si>
  <si>
    <t>BENAVENTE</t>
  </si>
  <si>
    <t>BERMILLO DE SAYAGO</t>
  </si>
  <si>
    <t>PELEAS DE ABAJO</t>
  </si>
  <si>
    <t xml:space="preserve"> </t>
  </si>
  <si>
    <t>PUEBLA DE SANABRIA</t>
  </si>
  <si>
    <t>SANTA CRISTINA DE LA POLVOROSA</t>
  </si>
  <si>
    <t>SANTIBAÑEZ DE VIDRIALES</t>
  </si>
  <si>
    <t>TORO</t>
  </si>
  <si>
    <t>VILLANUEVA DE AZOAGUE</t>
  </si>
  <si>
    <t>VILLARALBO</t>
  </si>
  <si>
    <t>ZAMORA</t>
  </si>
  <si>
    <t>OSORNO</t>
  </si>
  <si>
    <t>GOMARA</t>
  </si>
  <si>
    <r>
      <t>Viviendas de protección pública y anejos en arrendamiento</t>
    </r>
    <r>
      <rPr>
        <sz val="11"/>
        <rFont val="Calibri"/>
        <family val="2"/>
      </rPr>
      <t xml:space="preserve"> gestionados por la Consejería FYM conforme a la Disposición adicional primera de la Ley 11/2006, de 26 de octubre, de Patrimonio de Castilla y León</t>
    </r>
  </si>
  <si>
    <t>CAMPONARAYA</t>
  </si>
  <si>
    <t>VILLARDEFRADES</t>
  </si>
  <si>
    <t>VILLOLDO</t>
  </si>
  <si>
    <t>LUMBRALES</t>
  </si>
  <si>
    <t>ARGANZA</t>
  </si>
  <si>
    <t>SAN ANDRES DE RABANEDO</t>
  </si>
  <si>
    <t>SANTA ELENA DE JAMUZ</t>
  </si>
  <si>
    <t>LOMA DE UCIEZA</t>
  </si>
  <si>
    <t>VELILLA DEL RIO CARRION</t>
  </si>
  <si>
    <t>PEÑARANDA DE BRACAMONTE</t>
  </si>
  <si>
    <t>LANGA DE DUERO</t>
  </si>
  <si>
    <t>FRESNO DE LA RIBERA</t>
  </si>
  <si>
    <t>ADANERO</t>
  </si>
  <si>
    <t>AREVALO</t>
  </si>
  <si>
    <t>NAVAS DEL MARQUES LAS</t>
  </si>
  <si>
    <t>FUENTE DE SAN ESTEBAN LA</t>
  </si>
  <si>
    <t>NAVALENO</t>
  </si>
  <si>
    <t>SERON DE NAGIMA</t>
  </si>
  <si>
    <t>ARROYO DE LA ENCOMIENDA</t>
  </si>
  <si>
    <t>OLMEDO</t>
  </si>
  <si>
    <t>SOTO DE LA VEGA</t>
  </si>
  <si>
    <t>OÑA</t>
  </si>
  <si>
    <t>QUINTANA REDONDA</t>
  </si>
  <si>
    <t>RAMACASTAÑAS</t>
  </si>
  <si>
    <t>CABRERIZOS</t>
  </si>
  <si>
    <t>SABN CRISTOBAL DE SEGOVIA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</si>
</sst>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/>
    <xf numFmtId="0" fontId="4" fillId="0" borderId="5" xfId="0" applyFont="1" applyBorder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2" borderId="7" xfId="0" applyFont="1" applyFill="1" applyBorder="1"/>
    <xf numFmtId="0" fontId="6" fillId="2" borderId="10" xfId="0" applyFont="1" applyFill="1" applyBorder="1"/>
    <xf numFmtId="0" fontId="6" fillId="2" borderId="12" xfId="0" applyFont="1" applyFill="1" applyBorder="1"/>
    <xf numFmtId="0" fontId="6" fillId="0" borderId="0" xfId="0" applyFont="1"/>
    <xf numFmtId="0" fontId="1" fillId="4" borderId="6" xfId="0" applyFont="1" applyFill="1" applyBorder="1"/>
    <xf numFmtId="0" fontId="6" fillId="3" borderId="9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0" fillId="0" borderId="6" xfId="0" applyBorder="1"/>
    <xf numFmtId="0" fontId="6" fillId="2" borderId="11" xfId="0" applyFont="1" applyFill="1" applyBorder="1"/>
    <xf numFmtId="0" fontId="6" fillId="3" borderId="11" xfId="0" applyFont="1" applyFill="1" applyBorder="1"/>
    <xf numFmtId="0" fontId="6" fillId="3" borderId="17" xfId="0" applyFont="1" applyFill="1" applyBorder="1"/>
    <xf numFmtId="0" fontId="1" fillId="4" borderId="19" xfId="0" applyFont="1" applyFill="1" applyBorder="1"/>
    <xf numFmtId="0" fontId="5" fillId="2" borderId="13" xfId="0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0" fontId="2" fillId="4" borderId="16" xfId="0" applyFont="1" applyFill="1" applyBorder="1"/>
    <xf numFmtId="0" fontId="6" fillId="3" borderId="20" xfId="0" applyFont="1" applyFill="1" applyBorder="1"/>
    <xf numFmtId="0" fontId="7" fillId="0" borderId="0" xfId="0" applyFont="1"/>
    <xf numFmtId="0" fontId="8" fillId="0" borderId="0" xfId="0" applyFont="1"/>
    <xf numFmtId="0" fontId="0" fillId="0" borderId="22" xfId="0" applyBorder="1"/>
    <xf numFmtId="0" fontId="6" fillId="3" borderId="8" xfId="0" applyFont="1" applyFill="1" applyBorder="1"/>
    <xf numFmtId="0" fontId="1" fillId="4" borderId="16" xfId="0" applyFont="1" applyFill="1" applyBorder="1"/>
    <xf numFmtId="0" fontId="6" fillId="3" borderId="18" xfId="0" applyFont="1" applyFill="1" applyBorder="1"/>
    <xf numFmtId="0" fontId="5" fillId="2" borderId="23" xfId="0" applyFont="1" applyFill="1" applyBorder="1"/>
    <xf numFmtId="0" fontId="5" fillId="2" borderId="25" xfId="0" applyFont="1" applyFill="1" applyBorder="1"/>
    <xf numFmtId="0" fontId="5" fillId="3" borderId="24" xfId="0" applyFont="1" applyFill="1" applyBorder="1"/>
    <xf numFmtId="0" fontId="5" fillId="3" borderId="26" xfId="0" applyFont="1" applyFill="1" applyBorder="1"/>
    <xf numFmtId="0" fontId="5" fillId="3" borderId="9" xfId="0" applyFont="1" applyFill="1" applyBorder="1"/>
    <xf numFmtId="0" fontId="5" fillId="3" borderId="11" xfId="0" applyFont="1" applyFill="1" applyBorder="1"/>
    <xf numFmtId="0" fontId="5" fillId="3" borderId="17" xfId="0" applyFont="1" applyFill="1" applyBorder="1"/>
    <xf numFmtId="0" fontId="1" fillId="4" borderId="21" xfId="0" applyFont="1" applyFill="1" applyBorder="1"/>
    <xf numFmtId="0" fontId="6" fillId="3" borderId="19" xfId="0" applyFont="1" applyFill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52"/>
  <sheetViews>
    <sheetView tabSelected="1" workbookViewId="0">
      <selection activeCell="B168" sqref="B168"/>
    </sheetView>
  </sheetViews>
  <sheetFormatPr baseColWidth="10" defaultRowHeight="14.4" x14ac:dyDescent="0.3"/>
  <cols>
    <col min="1" max="1" width="3.33203125" style="1" bestFit="1" customWidth="1"/>
    <col min="2" max="2" width="35.109375" style="30" customWidth="1"/>
    <col min="3" max="3" width="15.109375" style="4" customWidth="1"/>
    <col min="4" max="4" width="10.88671875" style="4" customWidth="1"/>
    <col min="5" max="5" width="9.88671875" customWidth="1"/>
    <col min="6" max="6" width="7.33203125" customWidth="1"/>
    <col min="7" max="7" width="15.6640625" customWidth="1"/>
    <col min="11" max="11" width="12.44140625" customWidth="1"/>
    <col min="257" max="257" width="3.33203125" bestFit="1" customWidth="1"/>
    <col min="258" max="258" width="28.44140625" customWidth="1"/>
    <col min="259" max="259" width="15.109375" customWidth="1"/>
    <col min="260" max="260" width="10.88671875" customWidth="1"/>
    <col min="261" max="261" width="9.88671875" customWidth="1"/>
    <col min="262" max="262" width="5.5546875" bestFit="1" customWidth="1"/>
    <col min="513" max="513" width="3.33203125" bestFit="1" customWidth="1"/>
    <col min="514" max="514" width="28.44140625" customWidth="1"/>
    <col min="515" max="515" width="15.109375" customWidth="1"/>
    <col min="516" max="516" width="10.88671875" customWidth="1"/>
    <col min="517" max="517" width="9.88671875" customWidth="1"/>
    <col min="518" max="518" width="5.5546875" bestFit="1" customWidth="1"/>
    <col min="769" max="769" width="3.33203125" bestFit="1" customWidth="1"/>
    <col min="770" max="770" width="28.44140625" customWidth="1"/>
    <col min="771" max="771" width="15.109375" customWidth="1"/>
    <col min="772" max="772" width="10.88671875" customWidth="1"/>
    <col min="773" max="773" width="9.88671875" customWidth="1"/>
    <col min="774" max="774" width="5.5546875" bestFit="1" customWidth="1"/>
    <col min="1025" max="1025" width="3.33203125" bestFit="1" customWidth="1"/>
    <col min="1026" max="1026" width="28.44140625" customWidth="1"/>
    <col min="1027" max="1027" width="15.109375" customWidth="1"/>
    <col min="1028" max="1028" width="10.88671875" customWidth="1"/>
    <col min="1029" max="1029" width="9.88671875" customWidth="1"/>
    <col min="1030" max="1030" width="5.5546875" bestFit="1" customWidth="1"/>
    <col min="1281" max="1281" width="3.33203125" bestFit="1" customWidth="1"/>
    <col min="1282" max="1282" width="28.44140625" customWidth="1"/>
    <col min="1283" max="1283" width="15.109375" customWidth="1"/>
    <col min="1284" max="1284" width="10.88671875" customWidth="1"/>
    <col min="1285" max="1285" width="9.88671875" customWidth="1"/>
    <col min="1286" max="1286" width="5.5546875" bestFit="1" customWidth="1"/>
    <col min="1537" max="1537" width="3.33203125" bestFit="1" customWidth="1"/>
    <col min="1538" max="1538" width="28.44140625" customWidth="1"/>
    <col min="1539" max="1539" width="15.109375" customWidth="1"/>
    <col min="1540" max="1540" width="10.88671875" customWidth="1"/>
    <col min="1541" max="1541" width="9.88671875" customWidth="1"/>
    <col min="1542" max="1542" width="5.5546875" bestFit="1" customWidth="1"/>
    <col min="1793" max="1793" width="3.33203125" bestFit="1" customWidth="1"/>
    <col min="1794" max="1794" width="28.44140625" customWidth="1"/>
    <col min="1795" max="1795" width="15.109375" customWidth="1"/>
    <col min="1796" max="1796" width="10.88671875" customWidth="1"/>
    <col min="1797" max="1797" width="9.88671875" customWidth="1"/>
    <col min="1798" max="1798" width="5.5546875" bestFit="1" customWidth="1"/>
    <col min="2049" max="2049" width="3.33203125" bestFit="1" customWidth="1"/>
    <col min="2050" max="2050" width="28.44140625" customWidth="1"/>
    <col min="2051" max="2051" width="15.109375" customWidth="1"/>
    <col min="2052" max="2052" width="10.88671875" customWidth="1"/>
    <col min="2053" max="2053" width="9.88671875" customWidth="1"/>
    <col min="2054" max="2054" width="5.5546875" bestFit="1" customWidth="1"/>
    <col min="2305" max="2305" width="3.33203125" bestFit="1" customWidth="1"/>
    <col min="2306" max="2306" width="28.44140625" customWidth="1"/>
    <col min="2307" max="2307" width="15.109375" customWidth="1"/>
    <col min="2308" max="2308" width="10.88671875" customWidth="1"/>
    <col min="2309" max="2309" width="9.88671875" customWidth="1"/>
    <col min="2310" max="2310" width="5.5546875" bestFit="1" customWidth="1"/>
    <col min="2561" max="2561" width="3.33203125" bestFit="1" customWidth="1"/>
    <col min="2562" max="2562" width="28.44140625" customWidth="1"/>
    <col min="2563" max="2563" width="15.109375" customWidth="1"/>
    <col min="2564" max="2564" width="10.88671875" customWidth="1"/>
    <col min="2565" max="2565" width="9.88671875" customWidth="1"/>
    <col min="2566" max="2566" width="5.5546875" bestFit="1" customWidth="1"/>
    <col min="2817" max="2817" width="3.33203125" bestFit="1" customWidth="1"/>
    <col min="2818" max="2818" width="28.44140625" customWidth="1"/>
    <col min="2819" max="2819" width="15.109375" customWidth="1"/>
    <col min="2820" max="2820" width="10.88671875" customWidth="1"/>
    <col min="2821" max="2821" width="9.88671875" customWidth="1"/>
    <col min="2822" max="2822" width="5.5546875" bestFit="1" customWidth="1"/>
    <col min="3073" max="3073" width="3.33203125" bestFit="1" customWidth="1"/>
    <col min="3074" max="3074" width="28.44140625" customWidth="1"/>
    <col min="3075" max="3075" width="15.109375" customWidth="1"/>
    <col min="3076" max="3076" width="10.88671875" customWidth="1"/>
    <col min="3077" max="3077" width="9.88671875" customWidth="1"/>
    <col min="3078" max="3078" width="5.5546875" bestFit="1" customWidth="1"/>
    <col min="3329" max="3329" width="3.33203125" bestFit="1" customWidth="1"/>
    <col min="3330" max="3330" width="28.44140625" customWidth="1"/>
    <col min="3331" max="3331" width="15.109375" customWidth="1"/>
    <col min="3332" max="3332" width="10.88671875" customWidth="1"/>
    <col min="3333" max="3333" width="9.88671875" customWidth="1"/>
    <col min="3334" max="3334" width="5.5546875" bestFit="1" customWidth="1"/>
    <col min="3585" max="3585" width="3.33203125" bestFit="1" customWidth="1"/>
    <col min="3586" max="3586" width="28.44140625" customWidth="1"/>
    <col min="3587" max="3587" width="15.109375" customWidth="1"/>
    <col min="3588" max="3588" width="10.88671875" customWidth="1"/>
    <col min="3589" max="3589" width="9.88671875" customWidth="1"/>
    <col min="3590" max="3590" width="5.5546875" bestFit="1" customWidth="1"/>
    <col min="3841" max="3841" width="3.33203125" bestFit="1" customWidth="1"/>
    <col min="3842" max="3842" width="28.44140625" customWidth="1"/>
    <col min="3843" max="3843" width="15.109375" customWidth="1"/>
    <col min="3844" max="3844" width="10.88671875" customWidth="1"/>
    <col min="3845" max="3845" width="9.88671875" customWidth="1"/>
    <col min="3846" max="3846" width="5.5546875" bestFit="1" customWidth="1"/>
    <col min="4097" max="4097" width="3.33203125" bestFit="1" customWidth="1"/>
    <col min="4098" max="4098" width="28.44140625" customWidth="1"/>
    <col min="4099" max="4099" width="15.109375" customWidth="1"/>
    <col min="4100" max="4100" width="10.88671875" customWidth="1"/>
    <col min="4101" max="4101" width="9.88671875" customWidth="1"/>
    <col min="4102" max="4102" width="5.5546875" bestFit="1" customWidth="1"/>
    <col min="4353" max="4353" width="3.33203125" bestFit="1" customWidth="1"/>
    <col min="4354" max="4354" width="28.44140625" customWidth="1"/>
    <col min="4355" max="4355" width="15.109375" customWidth="1"/>
    <col min="4356" max="4356" width="10.88671875" customWidth="1"/>
    <col min="4357" max="4357" width="9.88671875" customWidth="1"/>
    <col min="4358" max="4358" width="5.5546875" bestFit="1" customWidth="1"/>
    <col min="4609" max="4609" width="3.33203125" bestFit="1" customWidth="1"/>
    <col min="4610" max="4610" width="28.44140625" customWidth="1"/>
    <col min="4611" max="4611" width="15.109375" customWidth="1"/>
    <col min="4612" max="4612" width="10.88671875" customWidth="1"/>
    <col min="4613" max="4613" width="9.88671875" customWidth="1"/>
    <col min="4614" max="4614" width="5.5546875" bestFit="1" customWidth="1"/>
    <col min="4865" max="4865" width="3.33203125" bestFit="1" customWidth="1"/>
    <col min="4866" max="4866" width="28.44140625" customWidth="1"/>
    <col min="4867" max="4867" width="15.109375" customWidth="1"/>
    <col min="4868" max="4868" width="10.88671875" customWidth="1"/>
    <col min="4869" max="4869" width="9.88671875" customWidth="1"/>
    <col min="4870" max="4870" width="5.5546875" bestFit="1" customWidth="1"/>
    <col min="5121" max="5121" width="3.33203125" bestFit="1" customWidth="1"/>
    <col min="5122" max="5122" width="28.44140625" customWidth="1"/>
    <col min="5123" max="5123" width="15.109375" customWidth="1"/>
    <col min="5124" max="5124" width="10.88671875" customWidth="1"/>
    <col min="5125" max="5125" width="9.88671875" customWidth="1"/>
    <col min="5126" max="5126" width="5.5546875" bestFit="1" customWidth="1"/>
    <col min="5377" max="5377" width="3.33203125" bestFit="1" customWidth="1"/>
    <col min="5378" max="5378" width="28.44140625" customWidth="1"/>
    <col min="5379" max="5379" width="15.109375" customWidth="1"/>
    <col min="5380" max="5380" width="10.88671875" customWidth="1"/>
    <col min="5381" max="5381" width="9.88671875" customWidth="1"/>
    <col min="5382" max="5382" width="5.5546875" bestFit="1" customWidth="1"/>
    <col min="5633" max="5633" width="3.33203125" bestFit="1" customWidth="1"/>
    <col min="5634" max="5634" width="28.44140625" customWidth="1"/>
    <col min="5635" max="5635" width="15.109375" customWidth="1"/>
    <col min="5636" max="5636" width="10.88671875" customWidth="1"/>
    <col min="5637" max="5637" width="9.88671875" customWidth="1"/>
    <col min="5638" max="5638" width="5.5546875" bestFit="1" customWidth="1"/>
    <col min="5889" max="5889" width="3.33203125" bestFit="1" customWidth="1"/>
    <col min="5890" max="5890" width="28.44140625" customWidth="1"/>
    <col min="5891" max="5891" width="15.109375" customWidth="1"/>
    <col min="5892" max="5892" width="10.88671875" customWidth="1"/>
    <col min="5893" max="5893" width="9.88671875" customWidth="1"/>
    <col min="5894" max="5894" width="5.5546875" bestFit="1" customWidth="1"/>
    <col min="6145" max="6145" width="3.33203125" bestFit="1" customWidth="1"/>
    <col min="6146" max="6146" width="28.44140625" customWidth="1"/>
    <col min="6147" max="6147" width="15.109375" customWidth="1"/>
    <col min="6148" max="6148" width="10.88671875" customWidth="1"/>
    <col min="6149" max="6149" width="9.88671875" customWidth="1"/>
    <col min="6150" max="6150" width="5.5546875" bestFit="1" customWidth="1"/>
    <col min="6401" max="6401" width="3.33203125" bestFit="1" customWidth="1"/>
    <col min="6402" max="6402" width="28.44140625" customWidth="1"/>
    <col min="6403" max="6403" width="15.109375" customWidth="1"/>
    <col min="6404" max="6404" width="10.88671875" customWidth="1"/>
    <col min="6405" max="6405" width="9.88671875" customWidth="1"/>
    <col min="6406" max="6406" width="5.5546875" bestFit="1" customWidth="1"/>
    <col min="6657" max="6657" width="3.33203125" bestFit="1" customWidth="1"/>
    <col min="6658" max="6658" width="28.44140625" customWidth="1"/>
    <col min="6659" max="6659" width="15.109375" customWidth="1"/>
    <col min="6660" max="6660" width="10.88671875" customWidth="1"/>
    <col min="6661" max="6661" width="9.88671875" customWidth="1"/>
    <col min="6662" max="6662" width="5.5546875" bestFit="1" customWidth="1"/>
    <col min="6913" max="6913" width="3.33203125" bestFit="1" customWidth="1"/>
    <col min="6914" max="6914" width="28.44140625" customWidth="1"/>
    <col min="6915" max="6915" width="15.109375" customWidth="1"/>
    <col min="6916" max="6916" width="10.88671875" customWidth="1"/>
    <col min="6917" max="6917" width="9.88671875" customWidth="1"/>
    <col min="6918" max="6918" width="5.5546875" bestFit="1" customWidth="1"/>
    <col min="7169" max="7169" width="3.33203125" bestFit="1" customWidth="1"/>
    <col min="7170" max="7170" width="28.44140625" customWidth="1"/>
    <col min="7171" max="7171" width="15.109375" customWidth="1"/>
    <col min="7172" max="7172" width="10.88671875" customWidth="1"/>
    <col min="7173" max="7173" width="9.88671875" customWidth="1"/>
    <col min="7174" max="7174" width="5.5546875" bestFit="1" customWidth="1"/>
    <col min="7425" max="7425" width="3.33203125" bestFit="1" customWidth="1"/>
    <col min="7426" max="7426" width="28.44140625" customWidth="1"/>
    <col min="7427" max="7427" width="15.109375" customWidth="1"/>
    <col min="7428" max="7428" width="10.88671875" customWidth="1"/>
    <col min="7429" max="7429" width="9.88671875" customWidth="1"/>
    <col min="7430" max="7430" width="5.5546875" bestFit="1" customWidth="1"/>
    <col min="7681" max="7681" width="3.33203125" bestFit="1" customWidth="1"/>
    <col min="7682" max="7682" width="28.44140625" customWidth="1"/>
    <col min="7683" max="7683" width="15.109375" customWidth="1"/>
    <col min="7684" max="7684" width="10.88671875" customWidth="1"/>
    <col min="7685" max="7685" width="9.88671875" customWidth="1"/>
    <col min="7686" max="7686" width="5.5546875" bestFit="1" customWidth="1"/>
    <col min="7937" max="7937" width="3.33203125" bestFit="1" customWidth="1"/>
    <col min="7938" max="7938" width="28.44140625" customWidth="1"/>
    <col min="7939" max="7939" width="15.109375" customWidth="1"/>
    <col min="7940" max="7940" width="10.88671875" customWidth="1"/>
    <col min="7941" max="7941" width="9.88671875" customWidth="1"/>
    <col min="7942" max="7942" width="5.5546875" bestFit="1" customWidth="1"/>
    <col min="8193" max="8193" width="3.33203125" bestFit="1" customWidth="1"/>
    <col min="8194" max="8194" width="28.44140625" customWidth="1"/>
    <col min="8195" max="8195" width="15.109375" customWidth="1"/>
    <col min="8196" max="8196" width="10.88671875" customWidth="1"/>
    <col min="8197" max="8197" width="9.88671875" customWidth="1"/>
    <col min="8198" max="8198" width="5.5546875" bestFit="1" customWidth="1"/>
    <col min="8449" max="8449" width="3.33203125" bestFit="1" customWidth="1"/>
    <col min="8450" max="8450" width="28.44140625" customWidth="1"/>
    <col min="8451" max="8451" width="15.109375" customWidth="1"/>
    <col min="8452" max="8452" width="10.88671875" customWidth="1"/>
    <col min="8453" max="8453" width="9.88671875" customWidth="1"/>
    <col min="8454" max="8454" width="5.5546875" bestFit="1" customWidth="1"/>
    <col min="8705" max="8705" width="3.33203125" bestFit="1" customWidth="1"/>
    <col min="8706" max="8706" width="28.44140625" customWidth="1"/>
    <col min="8707" max="8707" width="15.109375" customWidth="1"/>
    <col min="8708" max="8708" width="10.88671875" customWidth="1"/>
    <col min="8709" max="8709" width="9.88671875" customWidth="1"/>
    <col min="8710" max="8710" width="5.5546875" bestFit="1" customWidth="1"/>
    <col min="8961" max="8961" width="3.33203125" bestFit="1" customWidth="1"/>
    <col min="8962" max="8962" width="28.44140625" customWidth="1"/>
    <col min="8963" max="8963" width="15.109375" customWidth="1"/>
    <col min="8964" max="8964" width="10.88671875" customWidth="1"/>
    <col min="8965" max="8965" width="9.88671875" customWidth="1"/>
    <col min="8966" max="8966" width="5.5546875" bestFit="1" customWidth="1"/>
    <col min="9217" max="9217" width="3.33203125" bestFit="1" customWidth="1"/>
    <col min="9218" max="9218" width="28.44140625" customWidth="1"/>
    <col min="9219" max="9219" width="15.109375" customWidth="1"/>
    <col min="9220" max="9220" width="10.88671875" customWidth="1"/>
    <col min="9221" max="9221" width="9.88671875" customWidth="1"/>
    <col min="9222" max="9222" width="5.5546875" bestFit="1" customWidth="1"/>
    <col min="9473" max="9473" width="3.33203125" bestFit="1" customWidth="1"/>
    <col min="9474" max="9474" width="28.44140625" customWidth="1"/>
    <col min="9475" max="9475" width="15.109375" customWidth="1"/>
    <col min="9476" max="9476" width="10.88671875" customWidth="1"/>
    <col min="9477" max="9477" width="9.88671875" customWidth="1"/>
    <col min="9478" max="9478" width="5.5546875" bestFit="1" customWidth="1"/>
    <col min="9729" max="9729" width="3.33203125" bestFit="1" customWidth="1"/>
    <col min="9730" max="9730" width="28.44140625" customWidth="1"/>
    <col min="9731" max="9731" width="15.109375" customWidth="1"/>
    <col min="9732" max="9732" width="10.88671875" customWidth="1"/>
    <col min="9733" max="9733" width="9.88671875" customWidth="1"/>
    <col min="9734" max="9734" width="5.5546875" bestFit="1" customWidth="1"/>
    <col min="9985" max="9985" width="3.33203125" bestFit="1" customWidth="1"/>
    <col min="9986" max="9986" width="28.44140625" customWidth="1"/>
    <col min="9987" max="9987" width="15.109375" customWidth="1"/>
    <col min="9988" max="9988" width="10.88671875" customWidth="1"/>
    <col min="9989" max="9989" width="9.88671875" customWidth="1"/>
    <col min="9990" max="9990" width="5.5546875" bestFit="1" customWidth="1"/>
    <col min="10241" max="10241" width="3.33203125" bestFit="1" customWidth="1"/>
    <col min="10242" max="10242" width="28.44140625" customWidth="1"/>
    <col min="10243" max="10243" width="15.109375" customWidth="1"/>
    <col min="10244" max="10244" width="10.88671875" customWidth="1"/>
    <col min="10245" max="10245" width="9.88671875" customWidth="1"/>
    <col min="10246" max="10246" width="5.5546875" bestFit="1" customWidth="1"/>
    <col min="10497" max="10497" width="3.33203125" bestFit="1" customWidth="1"/>
    <col min="10498" max="10498" width="28.44140625" customWidth="1"/>
    <col min="10499" max="10499" width="15.109375" customWidth="1"/>
    <col min="10500" max="10500" width="10.88671875" customWidth="1"/>
    <col min="10501" max="10501" width="9.88671875" customWidth="1"/>
    <col min="10502" max="10502" width="5.5546875" bestFit="1" customWidth="1"/>
    <col min="10753" max="10753" width="3.33203125" bestFit="1" customWidth="1"/>
    <col min="10754" max="10754" width="28.44140625" customWidth="1"/>
    <col min="10755" max="10755" width="15.109375" customWidth="1"/>
    <col min="10756" max="10756" width="10.88671875" customWidth="1"/>
    <col min="10757" max="10757" width="9.88671875" customWidth="1"/>
    <col min="10758" max="10758" width="5.5546875" bestFit="1" customWidth="1"/>
    <col min="11009" max="11009" width="3.33203125" bestFit="1" customWidth="1"/>
    <col min="11010" max="11010" width="28.44140625" customWidth="1"/>
    <col min="11011" max="11011" width="15.109375" customWidth="1"/>
    <col min="11012" max="11012" width="10.88671875" customWidth="1"/>
    <col min="11013" max="11013" width="9.88671875" customWidth="1"/>
    <col min="11014" max="11014" width="5.5546875" bestFit="1" customWidth="1"/>
    <col min="11265" max="11265" width="3.33203125" bestFit="1" customWidth="1"/>
    <col min="11266" max="11266" width="28.44140625" customWidth="1"/>
    <col min="11267" max="11267" width="15.109375" customWidth="1"/>
    <col min="11268" max="11268" width="10.88671875" customWidth="1"/>
    <col min="11269" max="11269" width="9.88671875" customWidth="1"/>
    <col min="11270" max="11270" width="5.5546875" bestFit="1" customWidth="1"/>
    <col min="11521" max="11521" width="3.33203125" bestFit="1" customWidth="1"/>
    <col min="11522" max="11522" width="28.44140625" customWidth="1"/>
    <col min="11523" max="11523" width="15.109375" customWidth="1"/>
    <col min="11524" max="11524" width="10.88671875" customWidth="1"/>
    <col min="11525" max="11525" width="9.88671875" customWidth="1"/>
    <col min="11526" max="11526" width="5.5546875" bestFit="1" customWidth="1"/>
    <col min="11777" max="11777" width="3.33203125" bestFit="1" customWidth="1"/>
    <col min="11778" max="11778" width="28.44140625" customWidth="1"/>
    <col min="11779" max="11779" width="15.109375" customWidth="1"/>
    <col min="11780" max="11780" width="10.88671875" customWidth="1"/>
    <col min="11781" max="11781" width="9.88671875" customWidth="1"/>
    <col min="11782" max="11782" width="5.5546875" bestFit="1" customWidth="1"/>
    <col min="12033" max="12033" width="3.33203125" bestFit="1" customWidth="1"/>
    <col min="12034" max="12034" width="28.44140625" customWidth="1"/>
    <col min="12035" max="12035" width="15.109375" customWidth="1"/>
    <col min="12036" max="12036" width="10.88671875" customWidth="1"/>
    <col min="12037" max="12037" width="9.88671875" customWidth="1"/>
    <col min="12038" max="12038" width="5.5546875" bestFit="1" customWidth="1"/>
    <col min="12289" max="12289" width="3.33203125" bestFit="1" customWidth="1"/>
    <col min="12290" max="12290" width="28.44140625" customWidth="1"/>
    <col min="12291" max="12291" width="15.109375" customWidth="1"/>
    <col min="12292" max="12292" width="10.88671875" customWidth="1"/>
    <col min="12293" max="12293" width="9.88671875" customWidth="1"/>
    <col min="12294" max="12294" width="5.5546875" bestFit="1" customWidth="1"/>
    <col min="12545" max="12545" width="3.33203125" bestFit="1" customWidth="1"/>
    <col min="12546" max="12546" width="28.44140625" customWidth="1"/>
    <col min="12547" max="12547" width="15.109375" customWidth="1"/>
    <col min="12548" max="12548" width="10.88671875" customWidth="1"/>
    <col min="12549" max="12549" width="9.88671875" customWidth="1"/>
    <col min="12550" max="12550" width="5.5546875" bestFit="1" customWidth="1"/>
    <col min="12801" max="12801" width="3.33203125" bestFit="1" customWidth="1"/>
    <col min="12802" max="12802" width="28.44140625" customWidth="1"/>
    <col min="12803" max="12803" width="15.109375" customWidth="1"/>
    <col min="12804" max="12804" width="10.88671875" customWidth="1"/>
    <col min="12805" max="12805" width="9.88671875" customWidth="1"/>
    <col min="12806" max="12806" width="5.5546875" bestFit="1" customWidth="1"/>
    <col min="13057" max="13057" width="3.33203125" bestFit="1" customWidth="1"/>
    <col min="13058" max="13058" width="28.44140625" customWidth="1"/>
    <col min="13059" max="13059" width="15.109375" customWidth="1"/>
    <col min="13060" max="13060" width="10.88671875" customWidth="1"/>
    <col min="13061" max="13061" width="9.88671875" customWidth="1"/>
    <col min="13062" max="13062" width="5.5546875" bestFit="1" customWidth="1"/>
    <col min="13313" max="13313" width="3.33203125" bestFit="1" customWidth="1"/>
    <col min="13314" max="13314" width="28.44140625" customWidth="1"/>
    <col min="13315" max="13315" width="15.109375" customWidth="1"/>
    <col min="13316" max="13316" width="10.88671875" customWidth="1"/>
    <col min="13317" max="13317" width="9.88671875" customWidth="1"/>
    <col min="13318" max="13318" width="5.5546875" bestFit="1" customWidth="1"/>
    <col min="13569" max="13569" width="3.33203125" bestFit="1" customWidth="1"/>
    <col min="13570" max="13570" width="28.44140625" customWidth="1"/>
    <col min="13571" max="13571" width="15.109375" customWidth="1"/>
    <col min="13572" max="13572" width="10.88671875" customWidth="1"/>
    <col min="13573" max="13573" width="9.88671875" customWidth="1"/>
    <col min="13574" max="13574" width="5.5546875" bestFit="1" customWidth="1"/>
    <col min="13825" max="13825" width="3.33203125" bestFit="1" customWidth="1"/>
    <col min="13826" max="13826" width="28.44140625" customWidth="1"/>
    <col min="13827" max="13827" width="15.109375" customWidth="1"/>
    <col min="13828" max="13828" width="10.88671875" customWidth="1"/>
    <col min="13829" max="13829" width="9.88671875" customWidth="1"/>
    <col min="13830" max="13830" width="5.5546875" bestFit="1" customWidth="1"/>
    <col min="14081" max="14081" width="3.33203125" bestFit="1" customWidth="1"/>
    <col min="14082" max="14082" width="28.44140625" customWidth="1"/>
    <col min="14083" max="14083" width="15.109375" customWidth="1"/>
    <col min="14084" max="14084" width="10.88671875" customWidth="1"/>
    <col min="14085" max="14085" width="9.88671875" customWidth="1"/>
    <col min="14086" max="14086" width="5.5546875" bestFit="1" customWidth="1"/>
    <col min="14337" max="14337" width="3.33203125" bestFit="1" customWidth="1"/>
    <col min="14338" max="14338" width="28.44140625" customWidth="1"/>
    <col min="14339" max="14339" width="15.109375" customWidth="1"/>
    <col min="14340" max="14340" width="10.88671875" customWidth="1"/>
    <col min="14341" max="14341" width="9.88671875" customWidth="1"/>
    <col min="14342" max="14342" width="5.5546875" bestFit="1" customWidth="1"/>
    <col min="14593" max="14593" width="3.33203125" bestFit="1" customWidth="1"/>
    <col min="14594" max="14594" width="28.44140625" customWidth="1"/>
    <col min="14595" max="14595" width="15.109375" customWidth="1"/>
    <col min="14596" max="14596" width="10.88671875" customWidth="1"/>
    <col min="14597" max="14597" width="9.88671875" customWidth="1"/>
    <col min="14598" max="14598" width="5.5546875" bestFit="1" customWidth="1"/>
    <col min="14849" max="14849" width="3.33203125" bestFit="1" customWidth="1"/>
    <col min="14850" max="14850" width="28.44140625" customWidth="1"/>
    <col min="14851" max="14851" width="15.109375" customWidth="1"/>
    <col min="14852" max="14852" width="10.88671875" customWidth="1"/>
    <col min="14853" max="14853" width="9.88671875" customWidth="1"/>
    <col min="14854" max="14854" width="5.5546875" bestFit="1" customWidth="1"/>
    <col min="15105" max="15105" width="3.33203125" bestFit="1" customWidth="1"/>
    <col min="15106" max="15106" width="28.44140625" customWidth="1"/>
    <col min="15107" max="15107" width="15.109375" customWidth="1"/>
    <col min="15108" max="15108" width="10.88671875" customWidth="1"/>
    <col min="15109" max="15109" width="9.88671875" customWidth="1"/>
    <col min="15110" max="15110" width="5.5546875" bestFit="1" customWidth="1"/>
    <col min="15361" max="15361" width="3.33203125" bestFit="1" customWidth="1"/>
    <col min="15362" max="15362" width="28.44140625" customWidth="1"/>
    <col min="15363" max="15363" width="15.109375" customWidth="1"/>
    <col min="15364" max="15364" width="10.88671875" customWidth="1"/>
    <col min="15365" max="15365" width="9.88671875" customWidth="1"/>
    <col min="15366" max="15366" width="5.5546875" bestFit="1" customWidth="1"/>
    <col min="15617" max="15617" width="3.33203125" bestFit="1" customWidth="1"/>
    <col min="15618" max="15618" width="28.44140625" customWidth="1"/>
    <col min="15619" max="15619" width="15.109375" customWidth="1"/>
    <col min="15620" max="15620" width="10.88671875" customWidth="1"/>
    <col min="15621" max="15621" width="9.88671875" customWidth="1"/>
    <col min="15622" max="15622" width="5.5546875" bestFit="1" customWidth="1"/>
    <col min="15873" max="15873" width="3.33203125" bestFit="1" customWidth="1"/>
    <col min="15874" max="15874" width="28.44140625" customWidth="1"/>
    <col min="15875" max="15875" width="15.109375" customWidth="1"/>
    <col min="15876" max="15876" width="10.88671875" customWidth="1"/>
    <col min="15877" max="15877" width="9.88671875" customWidth="1"/>
    <col min="15878" max="15878" width="5.5546875" bestFit="1" customWidth="1"/>
    <col min="16129" max="16129" width="3.33203125" bestFit="1" customWidth="1"/>
    <col min="16130" max="16130" width="28.44140625" customWidth="1"/>
    <col min="16131" max="16131" width="15.109375" customWidth="1"/>
    <col min="16132" max="16132" width="10.88671875" customWidth="1"/>
    <col min="16133" max="16133" width="9.88671875" customWidth="1"/>
    <col min="16134" max="16134" width="5.5546875" bestFit="1" customWidth="1"/>
  </cols>
  <sheetData>
    <row r="1" spans="1:7" ht="31.2" customHeight="1" thickBot="1" x14ac:dyDescent="0.35">
      <c r="B1" s="46" t="s">
        <v>0</v>
      </c>
      <c r="C1" s="47"/>
      <c r="D1" s="47"/>
      <c r="E1" s="47"/>
      <c r="F1" s="48"/>
    </row>
    <row r="2" spans="1:7" ht="15" thickBot="1" x14ac:dyDescent="0.35">
      <c r="B2" s="2"/>
      <c r="C2" s="3"/>
    </row>
    <row r="3" spans="1:7" s="8" customFormat="1" ht="35.700000000000003" customHeight="1" thickBot="1" x14ac:dyDescent="0.3">
      <c r="A3" s="5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45"/>
    </row>
    <row r="4" spans="1:7" ht="15" thickBot="1" x14ac:dyDescent="0.35">
      <c r="A4" s="1" t="s">
        <v>6</v>
      </c>
      <c r="B4" s="9" t="s">
        <v>7</v>
      </c>
      <c r="C4" s="31">
        <v>68</v>
      </c>
      <c r="D4" s="31">
        <v>1</v>
      </c>
      <c r="E4" s="31"/>
      <c r="F4" s="14">
        <f t="shared" ref="F4:F23" si="0">SUM(C4:E4)</f>
        <v>69</v>
      </c>
    </row>
    <row r="5" spans="1:7" x14ac:dyDescent="0.3">
      <c r="A5" s="1" t="s">
        <v>6</v>
      </c>
      <c r="B5" s="9" t="s">
        <v>148</v>
      </c>
      <c r="C5" s="31">
        <v>1</v>
      </c>
      <c r="D5" s="31"/>
      <c r="E5" s="31"/>
      <c r="F5" s="14">
        <f t="shared" si="0"/>
        <v>1</v>
      </c>
    </row>
    <row r="6" spans="1:7" x14ac:dyDescent="0.3">
      <c r="A6" s="1" t="s">
        <v>6</v>
      </c>
      <c r="B6" s="10" t="s">
        <v>8</v>
      </c>
      <c r="C6" s="20">
        <v>1</v>
      </c>
      <c r="D6" s="20"/>
      <c r="E6" s="20"/>
      <c r="F6" s="14">
        <f t="shared" si="0"/>
        <v>1</v>
      </c>
    </row>
    <row r="7" spans="1:7" x14ac:dyDescent="0.3">
      <c r="A7" s="1" t="s">
        <v>6</v>
      </c>
      <c r="B7" s="10" t="s">
        <v>149</v>
      </c>
      <c r="C7" s="20">
        <v>1</v>
      </c>
      <c r="D7" s="20"/>
      <c r="E7" s="20"/>
      <c r="F7" s="14">
        <f t="shared" si="0"/>
        <v>1</v>
      </c>
    </row>
    <row r="8" spans="1:7" x14ac:dyDescent="0.3">
      <c r="A8" s="1" t="s">
        <v>6</v>
      </c>
      <c r="B8" s="10" t="s">
        <v>9</v>
      </c>
      <c r="C8" s="20">
        <v>11</v>
      </c>
      <c r="D8" s="20"/>
      <c r="E8" s="20"/>
      <c r="F8" s="14">
        <f t="shared" si="0"/>
        <v>11</v>
      </c>
    </row>
    <row r="9" spans="1:7" x14ac:dyDescent="0.3">
      <c r="A9" s="1" t="s">
        <v>6</v>
      </c>
      <c r="B9" s="10" t="s">
        <v>10</v>
      </c>
      <c r="C9" s="20">
        <v>2</v>
      </c>
      <c r="D9" s="20"/>
      <c r="E9" s="20"/>
      <c r="F9" s="14">
        <f t="shared" si="0"/>
        <v>2</v>
      </c>
    </row>
    <row r="10" spans="1:7" x14ac:dyDescent="0.3">
      <c r="A10" s="1" t="s">
        <v>6</v>
      </c>
      <c r="B10" s="10" t="s">
        <v>11</v>
      </c>
      <c r="C10" s="20">
        <v>9</v>
      </c>
      <c r="D10" s="20"/>
      <c r="E10" s="20"/>
      <c r="F10" s="14">
        <f t="shared" si="0"/>
        <v>9</v>
      </c>
    </row>
    <row r="11" spans="1:7" x14ac:dyDescent="0.3">
      <c r="A11" s="1" t="s">
        <v>6</v>
      </c>
      <c r="B11" s="10" t="s">
        <v>12</v>
      </c>
      <c r="C11" s="20">
        <v>39</v>
      </c>
      <c r="D11" s="20"/>
      <c r="E11" s="20"/>
      <c r="F11" s="14">
        <f t="shared" si="0"/>
        <v>39</v>
      </c>
    </row>
    <row r="12" spans="1:7" x14ac:dyDescent="0.3">
      <c r="A12" s="1" t="s">
        <v>6</v>
      </c>
      <c r="B12" s="10" t="s">
        <v>13</v>
      </c>
      <c r="C12" s="20">
        <v>9</v>
      </c>
      <c r="D12" s="20"/>
      <c r="E12" s="20"/>
      <c r="F12" s="20">
        <f t="shared" si="0"/>
        <v>9</v>
      </c>
    </row>
    <row r="13" spans="1:7" x14ac:dyDescent="0.3">
      <c r="A13" s="1" t="s">
        <v>6</v>
      </c>
      <c r="B13" s="10" t="s">
        <v>14</v>
      </c>
      <c r="C13" s="20">
        <v>4</v>
      </c>
      <c r="D13" s="20"/>
      <c r="E13" s="20"/>
      <c r="F13" s="20">
        <f t="shared" si="0"/>
        <v>4</v>
      </c>
    </row>
    <row r="14" spans="1:7" x14ac:dyDescent="0.3">
      <c r="A14" s="1" t="s">
        <v>6</v>
      </c>
      <c r="B14" s="10" t="s">
        <v>15</v>
      </c>
      <c r="C14" s="20">
        <v>6</v>
      </c>
      <c r="D14" s="20"/>
      <c r="E14" s="20"/>
      <c r="F14" s="20">
        <f t="shared" si="0"/>
        <v>6</v>
      </c>
    </row>
    <row r="15" spans="1:7" x14ac:dyDescent="0.3">
      <c r="A15" s="1" t="s">
        <v>6</v>
      </c>
      <c r="B15" s="10" t="s">
        <v>16</v>
      </c>
      <c r="C15" s="20">
        <v>16</v>
      </c>
      <c r="D15" s="20"/>
      <c r="E15" s="20"/>
      <c r="F15" s="14">
        <f t="shared" si="0"/>
        <v>16</v>
      </c>
    </row>
    <row r="16" spans="1:7" x14ac:dyDescent="0.3">
      <c r="A16" s="1" t="s">
        <v>6</v>
      </c>
      <c r="B16" s="10" t="s">
        <v>17</v>
      </c>
      <c r="C16" s="20">
        <v>4</v>
      </c>
      <c r="D16" s="20"/>
      <c r="E16" s="20"/>
      <c r="F16" s="14">
        <f t="shared" si="0"/>
        <v>4</v>
      </c>
    </row>
    <row r="17" spans="1:7" x14ac:dyDescent="0.3">
      <c r="A17" s="1" t="s">
        <v>6</v>
      </c>
      <c r="B17" s="10" t="s">
        <v>150</v>
      </c>
      <c r="C17" s="20">
        <v>2</v>
      </c>
      <c r="D17" s="20"/>
      <c r="E17" s="20"/>
      <c r="F17" s="14">
        <f t="shared" si="0"/>
        <v>2</v>
      </c>
    </row>
    <row r="18" spans="1:7" x14ac:dyDescent="0.3">
      <c r="A18" s="1" t="s">
        <v>6</v>
      </c>
      <c r="B18" s="10" t="s">
        <v>18</v>
      </c>
      <c r="C18" s="20">
        <v>3</v>
      </c>
      <c r="D18" s="20"/>
      <c r="E18" s="20"/>
      <c r="F18" s="14">
        <v>3</v>
      </c>
    </row>
    <row r="19" spans="1:7" x14ac:dyDescent="0.3">
      <c r="A19" s="1" t="s">
        <v>6</v>
      </c>
      <c r="B19" s="10" t="s">
        <v>19</v>
      </c>
      <c r="C19" s="20">
        <v>9</v>
      </c>
      <c r="D19" s="20"/>
      <c r="E19" s="20"/>
      <c r="F19" s="14">
        <f t="shared" si="0"/>
        <v>9</v>
      </c>
    </row>
    <row r="20" spans="1:7" x14ac:dyDescent="0.3">
      <c r="A20" s="1" t="s">
        <v>6</v>
      </c>
      <c r="B20" s="10" t="s">
        <v>159</v>
      </c>
      <c r="C20" s="20">
        <v>1</v>
      </c>
      <c r="D20" s="20"/>
      <c r="E20" s="20"/>
      <c r="F20" s="14">
        <f t="shared" si="0"/>
        <v>1</v>
      </c>
      <c r="G20" s="44"/>
    </row>
    <row r="21" spans="1:7" x14ac:dyDescent="0.3">
      <c r="A21" s="1" t="s">
        <v>6</v>
      </c>
      <c r="B21" s="10" t="s">
        <v>20</v>
      </c>
      <c r="C21" s="20">
        <v>5</v>
      </c>
      <c r="D21" s="20"/>
      <c r="E21" s="20"/>
      <c r="F21" s="14">
        <f t="shared" si="0"/>
        <v>5</v>
      </c>
    </row>
    <row r="22" spans="1:7" x14ac:dyDescent="0.3">
      <c r="A22" s="1" t="s">
        <v>6</v>
      </c>
      <c r="B22" s="10" t="s">
        <v>21</v>
      </c>
      <c r="C22" s="20">
        <v>1</v>
      </c>
      <c r="D22" s="20"/>
      <c r="E22" s="20"/>
      <c r="F22" s="14">
        <f t="shared" si="0"/>
        <v>1</v>
      </c>
    </row>
    <row r="23" spans="1:7" ht="15" thickBot="1" x14ac:dyDescent="0.35">
      <c r="A23" s="1" t="s">
        <v>6</v>
      </c>
      <c r="B23" s="11" t="s">
        <v>22</v>
      </c>
      <c r="C23" s="20">
        <v>5</v>
      </c>
      <c r="D23" s="20"/>
      <c r="E23" s="20"/>
      <c r="F23" s="14">
        <f t="shared" si="0"/>
        <v>5</v>
      </c>
    </row>
    <row r="24" spans="1:7" ht="15" thickBot="1" x14ac:dyDescent="0.35">
      <c r="B24" s="12"/>
      <c r="C24" s="13">
        <f>SUM(C4:C23)</f>
        <v>197</v>
      </c>
      <c r="D24" s="13">
        <f>SUM(D4:D23)</f>
        <v>1</v>
      </c>
      <c r="E24" s="13">
        <f>SUM(E4:E23)</f>
        <v>0</v>
      </c>
      <c r="F24" s="13">
        <f>SUM(F4:F23)</f>
        <v>198</v>
      </c>
    </row>
    <row r="25" spans="1:7" x14ac:dyDescent="0.3">
      <c r="A25" s="1" t="s">
        <v>23</v>
      </c>
      <c r="B25" s="9" t="s">
        <v>24</v>
      </c>
      <c r="C25" s="31">
        <v>115</v>
      </c>
      <c r="D25" s="14"/>
      <c r="E25" s="14"/>
      <c r="F25" s="14">
        <f t="shared" ref="F25:F33" si="1">SUM(C25:E25)</f>
        <v>115</v>
      </c>
    </row>
    <row r="26" spans="1:7" x14ac:dyDescent="0.3">
      <c r="A26" s="1" t="s">
        <v>23</v>
      </c>
      <c r="B26" s="15" t="s">
        <v>25</v>
      </c>
      <c r="C26" s="14">
        <v>9</v>
      </c>
      <c r="D26" s="14"/>
      <c r="E26" s="14"/>
      <c r="F26" s="14">
        <f t="shared" si="1"/>
        <v>9</v>
      </c>
    </row>
    <row r="27" spans="1:7" x14ac:dyDescent="0.3">
      <c r="A27" s="1" t="s">
        <v>23</v>
      </c>
      <c r="B27" s="15" t="s">
        <v>26</v>
      </c>
      <c r="C27" s="14">
        <v>51</v>
      </c>
      <c r="D27" s="14">
        <v>3</v>
      </c>
      <c r="E27" s="14">
        <v>2</v>
      </c>
      <c r="F27" s="14">
        <f>SUM(C27:E27)</f>
        <v>56</v>
      </c>
    </row>
    <row r="28" spans="1:7" x14ac:dyDescent="0.3">
      <c r="A28" s="1" t="s">
        <v>23</v>
      </c>
      <c r="B28" s="15" t="s">
        <v>27</v>
      </c>
      <c r="C28" s="14">
        <v>8</v>
      </c>
      <c r="D28" s="14"/>
      <c r="E28" s="14"/>
      <c r="F28" s="14">
        <f t="shared" si="1"/>
        <v>8</v>
      </c>
    </row>
    <row r="29" spans="1:7" x14ac:dyDescent="0.3">
      <c r="A29" s="1" t="s">
        <v>23</v>
      </c>
      <c r="B29" s="15" t="s">
        <v>28</v>
      </c>
      <c r="C29" s="14">
        <v>25</v>
      </c>
      <c r="D29" s="14"/>
      <c r="E29" s="14"/>
      <c r="F29" s="14">
        <f t="shared" si="1"/>
        <v>25</v>
      </c>
    </row>
    <row r="30" spans="1:7" x14ac:dyDescent="0.3">
      <c r="A30" s="1" t="s">
        <v>23</v>
      </c>
      <c r="B30" s="15" t="s">
        <v>157</v>
      </c>
      <c r="C30" s="14">
        <v>1</v>
      </c>
      <c r="D30" s="14"/>
      <c r="E30" s="14"/>
      <c r="F30" s="14">
        <f t="shared" si="1"/>
        <v>1</v>
      </c>
    </row>
    <row r="31" spans="1:7" x14ac:dyDescent="0.3">
      <c r="A31" s="1" t="s">
        <v>23</v>
      </c>
      <c r="B31" s="15" t="s">
        <v>29</v>
      </c>
      <c r="C31" s="14">
        <f>4+2</f>
        <v>6</v>
      </c>
      <c r="D31" s="14"/>
      <c r="E31" s="14"/>
      <c r="F31" s="14">
        <f t="shared" si="1"/>
        <v>6</v>
      </c>
    </row>
    <row r="32" spans="1:7" x14ac:dyDescent="0.3">
      <c r="A32" s="1" t="s">
        <v>23</v>
      </c>
      <c r="B32" s="15" t="s">
        <v>30</v>
      </c>
      <c r="C32" s="14">
        <v>8</v>
      </c>
      <c r="D32" s="14"/>
      <c r="E32" s="14"/>
      <c r="F32" s="14">
        <f t="shared" si="1"/>
        <v>8</v>
      </c>
    </row>
    <row r="33" spans="1:6" ht="15" thickBot="1" x14ac:dyDescent="0.35">
      <c r="A33" s="1" t="s">
        <v>23</v>
      </c>
      <c r="B33" s="16" t="s">
        <v>31</v>
      </c>
      <c r="C33" s="14"/>
      <c r="D33" s="14"/>
      <c r="E33" s="14">
        <v>10</v>
      </c>
      <c r="F33" s="14">
        <f t="shared" si="1"/>
        <v>10</v>
      </c>
    </row>
    <row r="34" spans="1:6" ht="15" thickBot="1" x14ac:dyDescent="0.35">
      <c r="B34" s="12"/>
      <c r="C34" s="13">
        <f>SUM(C25:C33)</f>
        <v>223</v>
      </c>
      <c r="D34" s="13">
        <f>SUM(D25:D33)</f>
        <v>3</v>
      </c>
      <c r="E34" s="13">
        <f>SUM(E25:E33)</f>
        <v>12</v>
      </c>
      <c r="F34" s="13">
        <f>SUM(F25:F33)</f>
        <v>238</v>
      </c>
    </row>
    <row r="35" spans="1:6" x14ac:dyDescent="0.3">
      <c r="A35" s="1" t="s">
        <v>32</v>
      </c>
      <c r="B35" s="9" t="s">
        <v>140</v>
      </c>
      <c r="C35" s="20">
        <v>2</v>
      </c>
      <c r="D35" s="20"/>
      <c r="E35" s="20" t="s">
        <v>125</v>
      </c>
      <c r="F35" s="14">
        <f t="shared" ref="F35:F60" si="2">SUM(C35:E35)</f>
        <v>2</v>
      </c>
    </row>
    <row r="36" spans="1:6" x14ac:dyDescent="0.3">
      <c r="A36" s="1" t="s">
        <v>32</v>
      </c>
      <c r="B36" s="15" t="s">
        <v>33</v>
      </c>
      <c r="C36" s="20">
        <v>3</v>
      </c>
      <c r="D36" s="20"/>
      <c r="E36" s="20">
        <v>4</v>
      </c>
      <c r="F36" s="14">
        <f t="shared" si="2"/>
        <v>7</v>
      </c>
    </row>
    <row r="37" spans="1:6" x14ac:dyDescent="0.3">
      <c r="A37" s="1" t="s">
        <v>32</v>
      </c>
      <c r="B37" s="15" t="s">
        <v>34</v>
      </c>
      <c r="C37" s="20">
        <v>3</v>
      </c>
      <c r="D37" s="20"/>
      <c r="E37" s="20"/>
      <c r="F37" s="14">
        <f t="shared" si="2"/>
        <v>3</v>
      </c>
    </row>
    <row r="38" spans="1:6" x14ac:dyDescent="0.3">
      <c r="A38" s="1" t="s">
        <v>32</v>
      </c>
      <c r="B38" s="15" t="s">
        <v>35</v>
      </c>
      <c r="C38" s="20">
        <v>1</v>
      </c>
      <c r="D38" s="20"/>
      <c r="E38" s="20"/>
      <c r="F38" s="14">
        <f t="shared" si="2"/>
        <v>1</v>
      </c>
    </row>
    <row r="39" spans="1:6" x14ac:dyDescent="0.3">
      <c r="A39" s="1" t="s">
        <v>32</v>
      </c>
      <c r="B39" s="15" t="s">
        <v>36</v>
      </c>
      <c r="C39" s="20">
        <v>1</v>
      </c>
      <c r="D39" s="20"/>
      <c r="E39" s="20"/>
      <c r="F39" s="14">
        <f t="shared" si="2"/>
        <v>1</v>
      </c>
    </row>
    <row r="40" spans="1:6" x14ac:dyDescent="0.3">
      <c r="A40" s="1" t="s">
        <v>32</v>
      </c>
      <c r="B40" s="15" t="s">
        <v>136</v>
      </c>
      <c r="C40" s="20">
        <v>1</v>
      </c>
      <c r="D40" s="20"/>
      <c r="E40" s="20"/>
      <c r="F40" s="14">
        <f t="shared" si="2"/>
        <v>1</v>
      </c>
    </row>
    <row r="41" spans="1:6" x14ac:dyDescent="0.3">
      <c r="A41" s="1" t="s">
        <v>32</v>
      </c>
      <c r="B41" s="10" t="s">
        <v>37</v>
      </c>
      <c r="C41" s="20">
        <v>1</v>
      </c>
      <c r="D41" s="20"/>
      <c r="E41" s="20"/>
      <c r="F41" s="14">
        <f t="shared" si="2"/>
        <v>1</v>
      </c>
    </row>
    <row r="42" spans="1:6" x14ac:dyDescent="0.3">
      <c r="A42" s="1" t="s">
        <v>32</v>
      </c>
      <c r="B42" s="17" t="s">
        <v>39</v>
      </c>
      <c r="C42" s="20">
        <v>6</v>
      </c>
      <c r="D42" s="20"/>
      <c r="E42" s="20"/>
      <c r="F42" s="14">
        <f>SUM(C42:E42)</f>
        <v>6</v>
      </c>
    </row>
    <row r="43" spans="1:6" x14ac:dyDescent="0.3">
      <c r="A43" s="1" t="s">
        <v>32</v>
      </c>
      <c r="B43" s="10" t="s">
        <v>38</v>
      </c>
      <c r="C43" s="20">
        <v>7</v>
      </c>
      <c r="D43" s="20"/>
      <c r="E43" s="20"/>
      <c r="F43" s="14">
        <f t="shared" si="2"/>
        <v>7</v>
      </c>
    </row>
    <row r="44" spans="1:6" x14ac:dyDescent="0.3">
      <c r="A44" s="1" t="s">
        <v>32</v>
      </c>
      <c r="B44" s="10" t="s">
        <v>40</v>
      </c>
      <c r="C44" s="20">
        <v>21</v>
      </c>
      <c r="D44" s="20">
        <v>4</v>
      </c>
      <c r="E44" s="20">
        <v>6</v>
      </c>
      <c r="F44" s="14">
        <f t="shared" si="2"/>
        <v>31</v>
      </c>
    </row>
    <row r="45" spans="1:6" x14ac:dyDescent="0.3">
      <c r="A45" s="1" t="s">
        <v>32</v>
      </c>
      <c r="B45" s="17" t="s">
        <v>41</v>
      </c>
      <c r="C45" s="20">
        <v>1</v>
      </c>
      <c r="D45" s="20"/>
      <c r="E45" s="20"/>
      <c r="F45" s="14">
        <f t="shared" si="2"/>
        <v>1</v>
      </c>
    </row>
    <row r="46" spans="1:6" x14ac:dyDescent="0.3">
      <c r="A46" s="1" t="s">
        <v>32</v>
      </c>
      <c r="B46" s="17" t="s">
        <v>42</v>
      </c>
      <c r="C46" s="20">
        <v>10</v>
      </c>
      <c r="D46" s="20"/>
      <c r="E46" s="20"/>
      <c r="F46" s="14">
        <f t="shared" si="2"/>
        <v>10</v>
      </c>
    </row>
    <row r="47" spans="1:6" x14ac:dyDescent="0.3">
      <c r="A47" s="1" t="s">
        <v>32</v>
      </c>
      <c r="B47" s="10" t="s">
        <v>43</v>
      </c>
      <c r="C47" s="20">
        <v>3</v>
      </c>
      <c r="D47" s="20"/>
      <c r="E47" s="20"/>
      <c r="F47" s="14">
        <f t="shared" si="2"/>
        <v>3</v>
      </c>
    </row>
    <row r="48" spans="1:6" x14ac:dyDescent="0.3">
      <c r="A48" s="1" t="s">
        <v>32</v>
      </c>
      <c r="B48" s="10" t="s">
        <v>44</v>
      </c>
      <c r="C48" s="20">
        <v>1</v>
      </c>
      <c r="D48" s="20"/>
      <c r="E48" s="20"/>
      <c r="F48" s="14">
        <f t="shared" si="2"/>
        <v>1</v>
      </c>
    </row>
    <row r="49" spans="1:6" x14ac:dyDescent="0.3">
      <c r="A49" s="1" t="s">
        <v>32</v>
      </c>
      <c r="B49" s="10" t="s">
        <v>141</v>
      </c>
      <c r="C49" s="20">
        <v>3</v>
      </c>
      <c r="D49" s="20"/>
      <c r="E49" s="20"/>
      <c r="F49" s="14">
        <f t="shared" si="2"/>
        <v>3</v>
      </c>
    </row>
    <row r="50" spans="1:6" x14ac:dyDescent="0.3">
      <c r="A50" s="1" t="s">
        <v>32</v>
      </c>
      <c r="B50" s="10" t="s">
        <v>142</v>
      </c>
      <c r="C50" s="20">
        <v>1</v>
      </c>
      <c r="D50" s="20"/>
      <c r="E50" s="20"/>
      <c r="F50" s="14">
        <f t="shared" si="2"/>
        <v>1</v>
      </c>
    </row>
    <row r="51" spans="1:6" x14ac:dyDescent="0.3">
      <c r="A51" s="1" t="s">
        <v>32</v>
      </c>
      <c r="B51" s="10" t="s">
        <v>156</v>
      </c>
      <c r="C51" s="20">
        <v>1</v>
      </c>
      <c r="D51" s="20"/>
      <c r="E51" s="20"/>
      <c r="F51" s="14">
        <f t="shared" si="2"/>
        <v>1</v>
      </c>
    </row>
    <row r="52" spans="1:6" x14ac:dyDescent="0.3">
      <c r="A52" s="1" t="s">
        <v>32</v>
      </c>
      <c r="B52" s="10" t="s">
        <v>45</v>
      </c>
      <c r="C52" s="20">
        <v>2</v>
      </c>
      <c r="D52" s="20"/>
      <c r="E52" s="20"/>
      <c r="F52" s="14">
        <f t="shared" si="2"/>
        <v>2</v>
      </c>
    </row>
    <row r="53" spans="1:6" x14ac:dyDescent="0.3">
      <c r="A53" s="1" t="s">
        <v>32</v>
      </c>
      <c r="B53" s="10" t="s">
        <v>46</v>
      </c>
      <c r="C53" s="20">
        <v>9</v>
      </c>
      <c r="D53" s="20"/>
      <c r="E53" s="20"/>
      <c r="F53" s="14">
        <f t="shared" si="2"/>
        <v>9</v>
      </c>
    </row>
    <row r="54" spans="1:6" x14ac:dyDescent="0.3">
      <c r="A54" s="1" t="s">
        <v>32</v>
      </c>
      <c r="B54" s="10" t="s">
        <v>48</v>
      </c>
      <c r="C54" s="20">
        <v>2</v>
      </c>
      <c r="D54" s="20"/>
      <c r="E54" s="20"/>
      <c r="F54" s="14">
        <f t="shared" si="2"/>
        <v>2</v>
      </c>
    </row>
    <row r="55" spans="1:6" x14ac:dyDescent="0.3">
      <c r="A55" s="1" t="s">
        <v>32</v>
      </c>
      <c r="B55" s="10" t="s">
        <v>49</v>
      </c>
      <c r="C55" s="20">
        <v>2</v>
      </c>
      <c r="D55" s="20"/>
      <c r="E55" s="20"/>
      <c r="F55" s="14">
        <f t="shared" si="2"/>
        <v>2</v>
      </c>
    </row>
    <row r="56" spans="1:6" x14ac:dyDescent="0.3">
      <c r="A56" s="1" t="s">
        <v>32</v>
      </c>
      <c r="B56" s="10" t="s">
        <v>47</v>
      </c>
      <c r="C56" s="20">
        <v>2</v>
      </c>
      <c r="D56" s="20"/>
      <c r="E56" s="20"/>
      <c r="F56" s="14">
        <f>SUM(C56:E56)</f>
        <v>2</v>
      </c>
    </row>
    <row r="57" spans="1:6" x14ac:dyDescent="0.3">
      <c r="A57" s="1" t="s">
        <v>32</v>
      </c>
      <c r="B57" s="10" t="s">
        <v>50</v>
      </c>
      <c r="C57" s="20">
        <v>5</v>
      </c>
      <c r="D57" s="20"/>
      <c r="E57" s="20"/>
      <c r="F57" s="14">
        <f t="shared" si="2"/>
        <v>5</v>
      </c>
    </row>
    <row r="58" spans="1:6" x14ac:dyDescent="0.3">
      <c r="A58" s="1" t="s">
        <v>32</v>
      </c>
      <c r="B58" s="10" t="s">
        <v>51</v>
      </c>
      <c r="C58" s="20">
        <v>3</v>
      </c>
      <c r="D58" s="20"/>
      <c r="E58" s="20"/>
      <c r="F58" s="14">
        <f t="shared" si="2"/>
        <v>3</v>
      </c>
    </row>
    <row r="59" spans="1:6" x14ac:dyDescent="0.3">
      <c r="A59" s="1" t="s">
        <v>32</v>
      </c>
      <c r="B59" s="10" t="s">
        <v>52</v>
      </c>
      <c r="C59" s="20">
        <v>1</v>
      </c>
      <c r="D59" s="20"/>
      <c r="E59" s="20"/>
      <c r="F59" s="14">
        <f t="shared" si="2"/>
        <v>1</v>
      </c>
    </row>
    <row r="60" spans="1:6" ht="15" thickBot="1" x14ac:dyDescent="0.35">
      <c r="A60" s="1" t="s">
        <v>32</v>
      </c>
      <c r="B60" s="10" t="s">
        <v>53</v>
      </c>
      <c r="C60" s="20">
        <v>5</v>
      </c>
      <c r="D60" s="20"/>
      <c r="E60" s="20"/>
      <c r="F60" s="14">
        <f t="shared" si="2"/>
        <v>5</v>
      </c>
    </row>
    <row r="61" spans="1:6" ht="15" thickBot="1" x14ac:dyDescent="0.35">
      <c r="B61"/>
      <c r="C61" s="32">
        <f>SUM(C35:C60)</f>
        <v>97</v>
      </c>
      <c r="D61" s="32">
        <f>SUM(D35:D60)</f>
        <v>4</v>
      </c>
      <c r="E61" s="32">
        <f>SUM(E35:E60)</f>
        <v>10</v>
      </c>
      <c r="F61" s="13">
        <f>SUM(F35:F60)</f>
        <v>111</v>
      </c>
    </row>
    <row r="62" spans="1:6" x14ac:dyDescent="0.3">
      <c r="A62" s="1" t="s">
        <v>54</v>
      </c>
      <c r="B62" s="9" t="s">
        <v>55</v>
      </c>
      <c r="C62" s="14">
        <v>1</v>
      </c>
      <c r="D62" s="14"/>
      <c r="E62" s="14"/>
      <c r="F62" s="14">
        <f t="shared" ref="F62:F77" si="3">SUM(C62:E62)</f>
        <v>1</v>
      </c>
    </row>
    <row r="63" spans="1:6" x14ac:dyDescent="0.3">
      <c r="A63" s="1" t="s">
        <v>54</v>
      </c>
      <c r="B63" s="15" t="s">
        <v>56</v>
      </c>
      <c r="C63" s="14">
        <v>2</v>
      </c>
      <c r="D63" s="14"/>
      <c r="E63" s="14"/>
      <c r="F63" s="14">
        <f t="shared" si="3"/>
        <v>2</v>
      </c>
    </row>
    <row r="64" spans="1:6" ht="15" thickBot="1" x14ac:dyDescent="0.35">
      <c r="A64" s="1" t="s">
        <v>54</v>
      </c>
      <c r="B64" s="15" t="s">
        <v>57</v>
      </c>
      <c r="C64" s="14">
        <v>1</v>
      </c>
      <c r="D64" s="14"/>
      <c r="E64" s="14"/>
      <c r="F64" s="14">
        <f t="shared" si="3"/>
        <v>1</v>
      </c>
    </row>
    <row r="65" spans="1:9" ht="15" thickBot="1" x14ac:dyDescent="0.35">
      <c r="A65" s="1" t="s">
        <v>54</v>
      </c>
      <c r="B65" s="15" t="s">
        <v>58</v>
      </c>
      <c r="C65" s="14">
        <v>2</v>
      </c>
      <c r="D65" s="14"/>
      <c r="E65" s="14"/>
      <c r="F65" s="14">
        <f t="shared" si="3"/>
        <v>2</v>
      </c>
      <c r="I65" s="18"/>
    </row>
    <row r="66" spans="1:9" x14ac:dyDescent="0.3">
      <c r="A66" s="1" t="s">
        <v>54</v>
      </c>
      <c r="B66" s="15" t="s">
        <v>59</v>
      </c>
      <c r="C66" s="14">
        <v>1</v>
      </c>
      <c r="D66" s="14"/>
      <c r="E66" s="14"/>
      <c r="F66" s="14">
        <f t="shared" si="3"/>
        <v>1</v>
      </c>
    </row>
    <row r="67" spans="1:9" x14ac:dyDescent="0.3">
      <c r="A67" s="1" t="s">
        <v>54</v>
      </c>
      <c r="B67" s="15" t="s">
        <v>60</v>
      </c>
      <c r="C67" s="14">
        <v>1</v>
      </c>
      <c r="D67" s="14"/>
      <c r="E67" s="14"/>
      <c r="F67" s="14">
        <f t="shared" si="3"/>
        <v>1</v>
      </c>
    </row>
    <row r="68" spans="1:9" x14ac:dyDescent="0.3">
      <c r="A68" s="1" t="s">
        <v>54</v>
      </c>
      <c r="B68" s="15" t="s">
        <v>61</v>
      </c>
      <c r="C68" s="14">
        <v>9</v>
      </c>
      <c r="D68" s="14"/>
      <c r="E68" s="14"/>
      <c r="F68" s="14">
        <f t="shared" si="3"/>
        <v>9</v>
      </c>
    </row>
    <row r="69" spans="1:9" x14ac:dyDescent="0.3">
      <c r="A69" s="1" t="s">
        <v>54</v>
      </c>
      <c r="B69" s="15" t="s">
        <v>143</v>
      </c>
      <c r="C69" s="14">
        <v>10</v>
      </c>
      <c r="D69" s="14"/>
      <c r="E69" s="14"/>
      <c r="F69" s="14">
        <f t="shared" si="3"/>
        <v>10</v>
      </c>
    </row>
    <row r="70" spans="1:9" x14ac:dyDescent="0.3">
      <c r="A70" s="1" t="s">
        <v>54</v>
      </c>
      <c r="B70" s="15" t="s">
        <v>133</v>
      </c>
      <c r="C70" s="14">
        <v>7</v>
      </c>
      <c r="D70" s="14"/>
      <c r="E70" s="14"/>
      <c r="F70" s="14">
        <f t="shared" si="3"/>
        <v>7</v>
      </c>
    </row>
    <row r="71" spans="1:9" x14ac:dyDescent="0.3">
      <c r="A71" s="1" t="s">
        <v>54</v>
      </c>
      <c r="B71" s="15" t="s">
        <v>62</v>
      </c>
      <c r="C71" s="14">
        <v>90</v>
      </c>
      <c r="D71" s="14">
        <v>10</v>
      </c>
      <c r="E71" s="14">
        <v>4</v>
      </c>
      <c r="F71" s="14">
        <f t="shared" si="3"/>
        <v>104</v>
      </c>
    </row>
    <row r="72" spans="1:9" x14ac:dyDescent="0.3">
      <c r="A72" s="1" t="s">
        <v>54</v>
      </c>
      <c r="B72" s="15" t="s">
        <v>63</v>
      </c>
      <c r="C72" s="14">
        <v>2</v>
      </c>
      <c r="D72" s="14"/>
      <c r="E72" s="14"/>
      <c r="F72" s="14">
        <f t="shared" si="3"/>
        <v>2</v>
      </c>
    </row>
    <row r="73" spans="1:9" x14ac:dyDescent="0.3">
      <c r="A73" s="1" t="s">
        <v>54</v>
      </c>
      <c r="B73" s="15" t="s">
        <v>64</v>
      </c>
      <c r="C73" s="14">
        <v>1</v>
      </c>
      <c r="D73" s="14"/>
      <c r="E73" s="14"/>
      <c r="F73" s="14">
        <f t="shared" si="3"/>
        <v>1</v>
      </c>
    </row>
    <row r="74" spans="1:9" x14ac:dyDescent="0.3">
      <c r="A74" s="1" t="s">
        <v>54</v>
      </c>
      <c r="B74" s="15" t="s">
        <v>144</v>
      </c>
      <c r="C74" s="14">
        <v>1</v>
      </c>
      <c r="D74" s="14"/>
      <c r="E74" s="14"/>
      <c r="F74" s="14">
        <f t="shared" si="3"/>
        <v>1</v>
      </c>
    </row>
    <row r="75" spans="1:9" x14ac:dyDescent="0.3">
      <c r="A75" s="1" t="s">
        <v>54</v>
      </c>
      <c r="B75" s="19" t="s">
        <v>65</v>
      </c>
      <c r="C75" s="14">
        <v>3</v>
      </c>
      <c r="D75" s="14"/>
      <c r="E75" s="14"/>
      <c r="F75" s="14">
        <f t="shared" si="3"/>
        <v>3</v>
      </c>
    </row>
    <row r="76" spans="1:9" x14ac:dyDescent="0.3">
      <c r="A76" s="1" t="s">
        <v>54</v>
      </c>
      <c r="B76" s="15" t="s">
        <v>66</v>
      </c>
      <c r="C76" s="14">
        <v>3</v>
      </c>
      <c r="D76" s="14"/>
      <c r="E76" s="14"/>
      <c r="F76" s="14">
        <f t="shared" ref="F76" si="4">SUM(C76:E76)</f>
        <v>3</v>
      </c>
    </row>
    <row r="77" spans="1:9" ht="15" thickBot="1" x14ac:dyDescent="0.35">
      <c r="A77" s="1" t="s">
        <v>54</v>
      </c>
      <c r="B77" s="15" t="s">
        <v>138</v>
      </c>
      <c r="C77" s="14">
        <v>1</v>
      </c>
      <c r="D77" s="14"/>
      <c r="E77" s="14"/>
      <c r="F77" s="14">
        <f t="shared" si="3"/>
        <v>1</v>
      </c>
    </row>
    <row r="78" spans="1:9" ht="15" thickBot="1" x14ac:dyDescent="0.35">
      <c r="B78" s="12"/>
      <c r="C78" s="13">
        <f>SUM(C62:C77)</f>
        <v>135</v>
      </c>
      <c r="D78" s="13">
        <f>SUM(D62:D77)</f>
        <v>10</v>
      </c>
      <c r="E78" s="13">
        <f>SUM(E62:E77)</f>
        <v>4</v>
      </c>
      <c r="F78" s="13">
        <f>SUM(F62:F77)</f>
        <v>149</v>
      </c>
    </row>
    <row r="79" spans="1:9" x14ac:dyDescent="0.3">
      <c r="A79" s="1" t="s">
        <v>67</v>
      </c>
      <c r="B79" s="9" t="s">
        <v>68</v>
      </c>
      <c r="C79" s="14">
        <v>5</v>
      </c>
      <c r="D79" s="31"/>
      <c r="E79" s="31"/>
      <c r="F79" s="14">
        <f t="shared" ref="F79:F94" si="5">SUM(C79:E79)</f>
        <v>5</v>
      </c>
    </row>
    <row r="80" spans="1:9" x14ac:dyDescent="0.3">
      <c r="A80" s="1" t="s">
        <v>67</v>
      </c>
      <c r="B80" s="10" t="s">
        <v>69</v>
      </c>
      <c r="C80" s="14">
        <v>21</v>
      </c>
      <c r="D80" s="14">
        <v>13</v>
      </c>
      <c r="E80" s="14"/>
      <c r="F80" s="14">
        <f t="shared" si="5"/>
        <v>34</v>
      </c>
    </row>
    <row r="81" spans="1:6" x14ac:dyDescent="0.3">
      <c r="A81" s="1" t="s">
        <v>67</v>
      </c>
      <c r="B81" s="10" t="s">
        <v>160</v>
      </c>
      <c r="C81" s="14">
        <v>1</v>
      </c>
      <c r="D81" s="14"/>
      <c r="E81" s="14"/>
      <c r="F81" s="14"/>
    </row>
    <row r="82" spans="1:6" x14ac:dyDescent="0.3">
      <c r="A82" s="1" t="s">
        <v>67</v>
      </c>
      <c r="B82" s="10" t="s">
        <v>70</v>
      </c>
      <c r="C82" s="14">
        <v>7</v>
      </c>
      <c r="D82" s="14"/>
      <c r="E82" s="14"/>
      <c r="F82" s="14">
        <f t="shared" si="5"/>
        <v>7</v>
      </c>
    </row>
    <row r="83" spans="1:6" x14ac:dyDescent="0.3">
      <c r="A83" s="1" t="s">
        <v>67</v>
      </c>
      <c r="B83" s="10" t="s">
        <v>71</v>
      </c>
      <c r="C83" s="14">
        <v>5</v>
      </c>
      <c r="D83" s="14"/>
      <c r="E83" s="14"/>
      <c r="F83" s="20">
        <f t="shared" si="5"/>
        <v>5</v>
      </c>
    </row>
    <row r="84" spans="1:6" x14ac:dyDescent="0.3">
      <c r="A84" s="1" t="s">
        <v>67</v>
      </c>
      <c r="B84" s="10" t="s">
        <v>151</v>
      </c>
      <c r="C84" s="14">
        <v>1</v>
      </c>
      <c r="D84" s="14"/>
      <c r="E84" s="14"/>
      <c r="F84" s="20">
        <f t="shared" si="5"/>
        <v>1</v>
      </c>
    </row>
    <row r="85" spans="1:6" x14ac:dyDescent="0.3">
      <c r="A85" s="1" t="s">
        <v>67</v>
      </c>
      <c r="B85" s="10" t="s">
        <v>72</v>
      </c>
      <c r="C85" s="14">
        <v>7</v>
      </c>
      <c r="D85" s="14"/>
      <c r="E85" s="14"/>
      <c r="F85" s="20">
        <f t="shared" si="5"/>
        <v>7</v>
      </c>
    </row>
    <row r="86" spans="1:6" x14ac:dyDescent="0.3">
      <c r="A86" s="1" t="s">
        <v>67</v>
      </c>
      <c r="B86" s="10" t="s">
        <v>73</v>
      </c>
      <c r="C86" s="14">
        <v>7</v>
      </c>
      <c r="D86" s="14">
        <v>1</v>
      </c>
      <c r="E86" s="14"/>
      <c r="F86" s="20">
        <f t="shared" si="5"/>
        <v>8</v>
      </c>
    </row>
    <row r="87" spans="1:6" x14ac:dyDescent="0.3">
      <c r="A87" s="1" t="s">
        <v>67</v>
      </c>
      <c r="B87" s="10" t="s">
        <v>74</v>
      </c>
      <c r="C87" s="14">
        <v>2</v>
      </c>
      <c r="D87" s="14"/>
      <c r="E87" s="14"/>
      <c r="F87" s="20">
        <f t="shared" si="5"/>
        <v>2</v>
      </c>
    </row>
    <row r="88" spans="1:6" x14ac:dyDescent="0.3">
      <c r="A88" s="1" t="s">
        <v>67</v>
      </c>
      <c r="B88" s="10" t="s">
        <v>75</v>
      </c>
      <c r="C88" s="14"/>
      <c r="D88" s="14">
        <v>1</v>
      </c>
      <c r="E88" s="14"/>
      <c r="F88" s="20">
        <f t="shared" si="5"/>
        <v>1</v>
      </c>
    </row>
    <row r="89" spans="1:6" x14ac:dyDescent="0.3">
      <c r="A89" s="1" t="s">
        <v>67</v>
      </c>
      <c r="B89" s="10" t="s">
        <v>139</v>
      </c>
      <c r="C89" s="14">
        <v>1</v>
      </c>
      <c r="D89" s="14"/>
      <c r="E89" s="14"/>
      <c r="F89" s="20">
        <f t="shared" si="5"/>
        <v>1</v>
      </c>
    </row>
    <row r="90" spans="1:6" x14ac:dyDescent="0.3">
      <c r="A90" s="1" t="s">
        <v>67</v>
      </c>
      <c r="B90" s="10" t="s">
        <v>145</v>
      </c>
      <c r="C90" s="14">
        <v>1</v>
      </c>
      <c r="D90" s="14"/>
      <c r="E90" s="14"/>
      <c r="F90" s="20">
        <f t="shared" si="5"/>
        <v>1</v>
      </c>
    </row>
    <row r="91" spans="1:6" x14ac:dyDescent="0.3">
      <c r="A91" s="1" t="s">
        <v>67</v>
      </c>
      <c r="B91" s="10" t="s">
        <v>76</v>
      </c>
      <c r="C91" s="14">
        <v>60</v>
      </c>
      <c r="D91" s="14">
        <v>5</v>
      </c>
      <c r="E91" s="14">
        <v>12</v>
      </c>
      <c r="F91" s="20">
        <f t="shared" si="5"/>
        <v>77</v>
      </c>
    </row>
    <row r="92" spans="1:6" x14ac:dyDescent="0.3">
      <c r="A92" s="1" t="s">
        <v>67</v>
      </c>
      <c r="B92" s="10" t="s">
        <v>77</v>
      </c>
      <c r="C92" s="14">
        <v>22</v>
      </c>
      <c r="D92" s="14"/>
      <c r="E92" s="14"/>
      <c r="F92" s="20">
        <f t="shared" si="5"/>
        <v>22</v>
      </c>
    </row>
    <row r="93" spans="1:6" x14ac:dyDescent="0.3">
      <c r="A93" s="1" t="s">
        <v>67</v>
      </c>
      <c r="B93" s="10" t="s">
        <v>78</v>
      </c>
      <c r="C93" s="14">
        <v>11</v>
      </c>
      <c r="D93" s="14"/>
      <c r="E93" s="14"/>
      <c r="F93" s="20">
        <f t="shared" si="5"/>
        <v>11</v>
      </c>
    </row>
    <row r="94" spans="1:6" ht="15" thickBot="1" x14ac:dyDescent="0.35">
      <c r="A94" s="1" t="s">
        <v>67</v>
      </c>
      <c r="B94" s="11" t="s">
        <v>79</v>
      </c>
      <c r="C94" s="14"/>
      <c r="D94" s="33">
        <v>1</v>
      </c>
      <c r="E94" s="33"/>
      <c r="F94" s="21">
        <f t="shared" si="5"/>
        <v>1</v>
      </c>
    </row>
    <row r="95" spans="1:6" ht="15" thickBot="1" x14ac:dyDescent="0.35">
      <c r="B95" s="12"/>
      <c r="C95" s="22">
        <f>SUM(C79:C94)</f>
        <v>151</v>
      </c>
      <c r="D95" s="22">
        <f>SUM(D79:D94)</f>
        <v>21</v>
      </c>
      <c r="E95" s="22">
        <f>SUM(E79:E94)</f>
        <v>12</v>
      </c>
      <c r="F95" s="22">
        <f>SUM(F79:F94)</f>
        <v>183</v>
      </c>
    </row>
    <row r="96" spans="1:6" x14ac:dyDescent="0.3">
      <c r="A96" s="1" t="s">
        <v>80</v>
      </c>
      <c r="B96" s="34" t="s">
        <v>81</v>
      </c>
      <c r="C96" s="36">
        <v>1</v>
      </c>
      <c r="D96" s="42"/>
      <c r="E96" s="42"/>
      <c r="F96" s="42">
        <f>SUM(C96:E96)</f>
        <v>1</v>
      </c>
    </row>
    <row r="97" spans="1:6" x14ac:dyDescent="0.3">
      <c r="A97" s="1" t="s">
        <v>80</v>
      </c>
      <c r="B97" s="35" t="s">
        <v>82</v>
      </c>
      <c r="C97" s="37">
        <v>2</v>
      </c>
      <c r="D97" s="20"/>
      <c r="E97" s="20"/>
      <c r="F97" s="20">
        <f>SUM(C97:E97)</f>
        <v>2</v>
      </c>
    </row>
    <row r="98" spans="1:6" x14ac:dyDescent="0.3">
      <c r="A98" s="1" t="s">
        <v>80</v>
      </c>
      <c r="B98" s="23" t="s">
        <v>83</v>
      </c>
      <c r="C98" s="38">
        <v>6</v>
      </c>
      <c r="D98" s="14"/>
      <c r="E98" s="14"/>
      <c r="F98" s="14">
        <f t="shared" ref="F98:F103" si="6">SUM(C98:E98)</f>
        <v>6</v>
      </c>
    </row>
    <row r="99" spans="1:6" x14ac:dyDescent="0.3">
      <c r="A99" s="1" t="s">
        <v>80</v>
      </c>
      <c r="B99" s="24" t="s">
        <v>84</v>
      </c>
      <c r="C99" s="38">
        <v>1</v>
      </c>
      <c r="D99" s="14">
        <v>2</v>
      </c>
      <c r="E99" s="14"/>
      <c r="F99" s="14">
        <f t="shared" si="6"/>
        <v>3</v>
      </c>
    </row>
    <row r="100" spans="1:6" x14ac:dyDescent="0.3">
      <c r="A100" s="1" t="s">
        <v>80</v>
      </c>
      <c r="B100" s="24" t="s">
        <v>161</v>
      </c>
      <c r="C100" s="38">
        <v>1</v>
      </c>
      <c r="D100" s="14"/>
      <c r="E100" s="14"/>
      <c r="F100" s="14"/>
    </row>
    <row r="101" spans="1:6" x14ac:dyDescent="0.3">
      <c r="A101" s="1" t="s">
        <v>80</v>
      </c>
      <c r="B101" s="24" t="s">
        <v>85</v>
      </c>
      <c r="C101" s="38">
        <v>1</v>
      </c>
      <c r="D101" s="14"/>
      <c r="E101" s="14"/>
      <c r="F101" s="14">
        <f t="shared" si="6"/>
        <v>1</v>
      </c>
    </row>
    <row r="102" spans="1:6" x14ac:dyDescent="0.3">
      <c r="A102" s="1" t="s">
        <v>80</v>
      </c>
      <c r="B102" s="24" t="s">
        <v>86</v>
      </c>
      <c r="C102" s="39">
        <v>89</v>
      </c>
      <c r="D102" s="20"/>
      <c r="E102" s="20">
        <v>1</v>
      </c>
      <c r="F102" s="14">
        <f t="shared" si="6"/>
        <v>90</v>
      </c>
    </row>
    <row r="103" spans="1:6" ht="15" thickBot="1" x14ac:dyDescent="0.35">
      <c r="A103" s="1" t="s">
        <v>80</v>
      </c>
      <c r="B103" s="25" t="s">
        <v>87</v>
      </c>
      <c r="C103" s="40">
        <v>1</v>
      </c>
      <c r="D103" s="21"/>
      <c r="E103" s="21"/>
      <c r="F103" s="14">
        <f t="shared" si="6"/>
        <v>1</v>
      </c>
    </row>
    <row r="104" spans="1:6" ht="15" thickBot="1" x14ac:dyDescent="0.35">
      <c r="B104" s="8"/>
      <c r="C104" s="26">
        <f>SUM(C96:C103)</f>
        <v>102</v>
      </c>
      <c r="D104" s="26">
        <f>SUM(D98:D103)</f>
        <v>2</v>
      </c>
      <c r="E104" s="26">
        <f>SUM(E98:E103)</f>
        <v>1</v>
      </c>
      <c r="F104" s="26">
        <f>SUM(F97:F103)</f>
        <v>103</v>
      </c>
    </row>
    <row r="105" spans="1:6" x14ac:dyDescent="0.3">
      <c r="A105" s="1" t="s">
        <v>88</v>
      </c>
      <c r="B105" s="9" t="s">
        <v>89</v>
      </c>
      <c r="C105" s="14">
        <v>7</v>
      </c>
      <c r="D105" s="20"/>
      <c r="E105" s="20"/>
      <c r="F105" s="20">
        <f t="shared" ref="F105:F116" si="7">SUM(C105:E105)</f>
        <v>7</v>
      </c>
    </row>
    <row r="106" spans="1:6" x14ac:dyDescent="0.3">
      <c r="A106" s="1" t="s">
        <v>88</v>
      </c>
      <c r="B106" s="10" t="s">
        <v>90</v>
      </c>
      <c r="C106" s="20">
        <v>4</v>
      </c>
      <c r="D106" s="20">
        <v>1</v>
      </c>
      <c r="E106" s="20"/>
      <c r="F106" s="20">
        <f t="shared" si="7"/>
        <v>5</v>
      </c>
    </row>
    <row r="107" spans="1:6" x14ac:dyDescent="0.3">
      <c r="A107" s="1" t="s">
        <v>88</v>
      </c>
      <c r="B107" s="10" t="s">
        <v>134</v>
      </c>
      <c r="C107" s="20">
        <v>2</v>
      </c>
      <c r="D107" s="20"/>
      <c r="E107" s="20"/>
      <c r="F107" s="20">
        <f t="shared" si="7"/>
        <v>2</v>
      </c>
    </row>
    <row r="108" spans="1:6" x14ac:dyDescent="0.3">
      <c r="A108" s="1" t="s">
        <v>88</v>
      </c>
      <c r="B108" s="10" t="s">
        <v>146</v>
      </c>
      <c r="C108" s="20">
        <v>10</v>
      </c>
      <c r="D108" s="20"/>
      <c r="E108" s="20"/>
      <c r="F108" s="20">
        <f t="shared" si="7"/>
        <v>10</v>
      </c>
    </row>
    <row r="109" spans="1:6" x14ac:dyDescent="0.3">
      <c r="A109" s="1" t="s">
        <v>88</v>
      </c>
      <c r="B109" s="10" t="s">
        <v>91</v>
      </c>
      <c r="C109" s="20">
        <v>8</v>
      </c>
      <c r="D109" s="20"/>
      <c r="E109" s="20"/>
      <c r="F109" s="20">
        <f t="shared" si="7"/>
        <v>8</v>
      </c>
    </row>
    <row r="110" spans="1:6" x14ac:dyDescent="0.3">
      <c r="A110" s="1" t="s">
        <v>88</v>
      </c>
      <c r="B110" s="10" t="s">
        <v>152</v>
      </c>
      <c r="C110" s="20">
        <v>1</v>
      </c>
      <c r="D110" s="20"/>
      <c r="E110" s="20"/>
      <c r="F110" s="20">
        <f t="shared" si="7"/>
        <v>1</v>
      </c>
    </row>
    <row r="111" spans="1:6" x14ac:dyDescent="0.3">
      <c r="A111" s="1" t="s">
        <v>88</v>
      </c>
      <c r="B111" s="10" t="s">
        <v>92</v>
      </c>
      <c r="C111" s="20"/>
      <c r="D111" s="20">
        <v>4</v>
      </c>
      <c r="E111" s="20"/>
      <c r="F111" s="20">
        <f t="shared" si="7"/>
        <v>4</v>
      </c>
    </row>
    <row r="112" spans="1:6" x14ac:dyDescent="0.3">
      <c r="A112" s="1" t="s">
        <v>88</v>
      </c>
      <c r="B112" s="10" t="s">
        <v>158</v>
      </c>
      <c r="C112" s="20">
        <v>1</v>
      </c>
      <c r="D112" s="20"/>
      <c r="E112" s="20"/>
      <c r="F112" s="20">
        <f t="shared" si="7"/>
        <v>1</v>
      </c>
    </row>
    <row r="113" spans="1:6" x14ac:dyDescent="0.3">
      <c r="A113" s="1" t="s">
        <v>88</v>
      </c>
      <c r="B113" s="10" t="s">
        <v>93</v>
      </c>
      <c r="C113" s="20"/>
      <c r="D113" s="20">
        <v>1</v>
      </c>
      <c r="E113" s="20"/>
      <c r="F113" s="20">
        <f t="shared" si="7"/>
        <v>1</v>
      </c>
    </row>
    <row r="114" spans="1:6" x14ac:dyDescent="0.3">
      <c r="A114" s="1" t="s">
        <v>88</v>
      </c>
      <c r="B114" s="10" t="s">
        <v>94</v>
      </c>
      <c r="C114" s="20"/>
      <c r="D114" s="20">
        <v>1</v>
      </c>
      <c r="E114" s="20"/>
      <c r="F114" s="20">
        <f t="shared" si="7"/>
        <v>1</v>
      </c>
    </row>
    <row r="115" spans="1:6" x14ac:dyDescent="0.3">
      <c r="A115" s="1" t="s">
        <v>88</v>
      </c>
      <c r="B115" s="17" t="s">
        <v>153</v>
      </c>
      <c r="C115" s="20">
        <v>2</v>
      </c>
      <c r="D115" s="27"/>
      <c r="E115" s="27"/>
      <c r="F115" s="20">
        <f t="shared" si="7"/>
        <v>2</v>
      </c>
    </row>
    <row r="116" spans="1:6" ht="15" thickBot="1" x14ac:dyDescent="0.35">
      <c r="A116" s="1" t="s">
        <v>88</v>
      </c>
      <c r="B116" s="11" t="s">
        <v>95</v>
      </c>
      <c r="C116" s="20">
        <v>8</v>
      </c>
      <c r="D116" s="27">
        <v>1</v>
      </c>
      <c r="E116" s="27"/>
      <c r="F116" s="20">
        <f t="shared" si="7"/>
        <v>9</v>
      </c>
    </row>
    <row r="117" spans="1:6" ht="15" thickBot="1" x14ac:dyDescent="0.35">
      <c r="B117" s="12"/>
      <c r="C117" s="13">
        <f>SUM(C105:C116)</f>
        <v>43</v>
      </c>
      <c r="D117" s="13">
        <f>SUM(D105:D116)</f>
        <v>8</v>
      </c>
      <c r="E117" s="13">
        <f>SUM(E105:E116)</f>
        <v>0</v>
      </c>
      <c r="F117" s="13">
        <f>SUM(F105:F116)</f>
        <v>51</v>
      </c>
    </row>
    <row r="118" spans="1:6" x14ac:dyDescent="0.3">
      <c r="A118" s="1" t="s">
        <v>96</v>
      </c>
      <c r="B118" s="9" t="s">
        <v>97</v>
      </c>
      <c r="C118" s="14">
        <v>5</v>
      </c>
      <c r="D118" s="20"/>
      <c r="E118" s="20"/>
      <c r="F118" s="20">
        <f t="shared" ref="F118:F156" si="8">SUM(C118:E118)</f>
        <v>5</v>
      </c>
    </row>
    <row r="119" spans="1:6" x14ac:dyDescent="0.3">
      <c r="A119" s="1" t="s">
        <v>96</v>
      </c>
      <c r="B119" s="15" t="s">
        <v>154</v>
      </c>
      <c r="C119" s="14">
        <v>1</v>
      </c>
      <c r="D119" s="20"/>
      <c r="E119" s="20"/>
      <c r="F119" s="20">
        <f t="shared" si="8"/>
        <v>1</v>
      </c>
    </row>
    <row r="120" spans="1:6" x14ac:dyDescent="0.3">
      <c r="A120" s="1" t="s">
        <v>96</v>
      </c>
      <c r="B120" s="15" t="s">
        <v>98</v>
      </c>
      <c r="C120" s="14"/>
      <c r="D120" s="20">
        <v>1</v>
      </c>
      <c r="E120" s="20"/>
      <c r="F120" s="20">
        <f t="shared" si="8"/>
        <v>1</v>
      </c>
    </row>
    <row r="121" spans="1:6" x14ac:dyDescent="0.3">
      <c r="A121" s="1" t="s">
        <v>96</v>
      </c>
      <c r="B121" s="15" t="s">
        <v>99</v>
      </c>
      <c r="C121" s="14">
        <v>1</v>
      </c>
      <c r="D121" s="20"/>
      <c r="E121" s="20"/>
      <c r="F121" s="20">
        <f t="shared" si="8"/>
        <v>1</v>
      </c>
    </row>
    <row r="122" spans="1:6" x14ac:dyDescent="0.3">
      <c r="A122" s="1" t="s">
        <v>96</v>
      </c>
      <c r="B122" s="15" t="s">
        <v>100</v>
      </c>
      <c r="C122" s="14">
        <v>13</v>
      </c>
      <c r="D122" s="20"/>
      <c r="E122" s="20"/>
      <c r="F122" s="20">
        <f t="shared" si="8"/>
        <v>13</v>
      </c>
    </row>
    <row r="123" spans="1:6" x14ac:dyDescent="0.3">
      <c r="A123" s="1" t="s">
        <v>96</v>
      </c>
      <c r="B123" s="15" t="s">
        <v>101</v>
      </c>
      <c r="C123" s="14">
        <v>1</v>
      </c>
      <c r="D123" s="20"/>
      <c r="E123" s="20"/>
      <c r="F123" s="20">
        <f t="shared" si="8"/>
        <v>1</v>
      </c>
    </row>
    <row r="124" spans="1:6" x14ac:dyDescent="0.3">
      <c r="A124" s="1" t="s">
        <v>96</v>
      </c>
      <c r="B124" s="15" t="s">
        <v>102</v>
      </c>
      <c r="C124" s="14">
        <v>9</v>
      </c>
      <c r="D124" s="20"/>
      <c r="E124" s="20"/>
      <c r="F124" s="20">
        <f t="shared" si="8"/>
        <v>9</v>
      </c>
    </row>
    <row r="125" spans="1:6" x14ac:dyDescent="0.3">
      <c r="A125" s="1" t="s">
        <v>96</v>
      </c>
      <c r="B125" s="15" t="s">
        <v>103</v>
      </c>
      <c r="C125" s="14">
        <v>2</v>
      </c>
      <c r="D125" s="20">
        <v>2</v>
      </c>
      <c r="E125" s="20"/>
      <c r="F125" s="20">
        <f t="shared" si="8"/>
        <v>4</v>
      </c>
    </row>
    <row r="126" spans="1:6" x14ac:dyDescent="0.3">
      <c r="A126" s="1" t="s">
        <v>96</v>
      </c>
      <c r="B126" s="15" t="s">
        <v>104</v>
      </c>
      <c r="C126" s="14">
        <v>81</v>
      </c>
      <c r="D126" s="20"/>
      <c r="E126" s="20"/>
      <c r="F126" s="20">
        <f t="shared" si="8"/>
        <v>81</v>
      </c>
    </row>
    <row r="127" spans="1:6" x14ac:dyDescent="0.3">
      <c r="A127" s="1" t="s">
        <v>96</v>
      </c>
      <c r="B127" s="15" t="s">
        <v>105</v>
      </c>
      <c r="C127" s="14">
        <v>25</v>
      </c>
      <c r="D127" s="20">
        <v>1</v>
      </c>
      <c r="E127" s="20"/>
      <c r="F127" s="20">
        <f t="shared" si="8"/>
        <v>26</v>
      </c>
    </row>
    <row r="128" spans="1:6" x14ac:dyDescent="0.3">
      <c r="A128" s="1" t="s">
        <v>96</v>
      </c>
      <c r="B128" s="15" t="s">
        <v>106</v>
      </c>
      <c r="C128" s="14">
        <v>8</v>
      </c>
      <c r="D128" s="20">
        <v>1</v>
      </c>
      <c r="E128" s="20"/>
      <c r="F128" s="20">
        <f t="shared" si="8"/>
        <v>9</v>
      </c>
    </row>
    <row r="129" spans="1:6" x14ac:dyDescent="0.3">
      <c r="A129" s="1" t="s">
        <v>96</v>
      </c>
      <c r="B129" s="15" t="s">
        <v>107</v>
      </c>
      <c r="C129" s="14">
        <v>1</v>
      </c>
      <c r="D129" s="20"/>
      <c r="E129" s="20"/>
      <c r="F129" s="20">
        <f t="shared" si="8"/>
        <v>1</v>
      </c>
    </row>
    <row r="130" spans="1:6" x14ac:dyDescent="0.3">
      <c r="A130" s="1" t="s">
        <v>96</v>
      </c>
      <c r="B130" s="15" t="s">
        <v>155</v>
      </c>
      <c r="C130" s="14">
        <v>3</v>
      </c>
      <c r="D130" s="20"/>
      <c r="E130" s="20"/>
      <c r="F130" s="20">
        <f t="shared" si="8"/>
        <v>3</v>
      </c>
    </row>
    <row r="131" spans="1:6" x14ac:dyDescent="0.3">
      <c r="A131" s="1" t="s">
        <v>96</v>
      </c>
      <c r="B131" s="15" t="s">
        <v>108</v>
      </c>
      <c r="C131" s="14">
        <v>5</v>
      </c>
      <c r="D131" s="20"/>
      <c r="E131" s="20"/>
      <c r="F131" s="20">
        <f t="shared" si="8"/>
        <v>5</v>
      </c>
    </row>
    <row r="132" spans="1:6" x14ac:dyDescent="0.3">
      <c r="A132" s="1" t="s">
        <v>96</v>
      </c>
      <c r="B132" s="15" t="s">
        <v>109</v>
      </c>
      <c r="C132" s="14">
        <v>32</v>
      </c>
      <c r="D132" s="20"/>
      <c r="E132" s="20"/>
      <c r="F132" s="20">
        <f t="shared" si="8"/>
        <v>32</v>
      </c>
    </row>
    <row r="133" spans="1:6" x14ac:dyDescent="0.3">
      <c r="A133" s="1" t="s">
        <v>96</v>
      </c>
      <c r="B133" s="15" t="s">
        <v>110</v>
      </c>
      <c r="C133" s="14">
        <v>2</v>
      </c>
      <c r="D133" s="20"/>
      <c r="E133" s="20"/>
      <c r="F133" s="20">
        <f t="shared" si="8"/>
        <v>2</v>
      </c>
    </row>
    <row r="134" spans="1:6" x14ac:dyDescent="0.3">
      <c r="A134" s="1" t="s">
        <v>96</v>
      </c>
      <c r="B134" s="15" t="s">
        <v>111</v>
      </c>
      <c r="C134" s="14">
        <v>2</v>
      </c>
      <c r="D134" s="20"/>
      <c r="E134" s="20"/>
      <c r="F134" s="20">
        <f t="shared" si="8"/>
        <v>2</v>
      </c>
    </row>
    <row r="135" spans="1:6" x14ac:dyDescent="0.3">
      <c r="A135" s="1" t="s">
        <v>96</v>
      </c>
      <c r="B135" s="15" t="s">
        <v>112</v>
      </c>
      <c r="C135" s="14">
        <v>5</v>
      </c>
      <c r="D135" s="20"/>
      <c r="E135" s="20"/>
      <c r="F135" s="20">
        <f t="shared" si="8"/>
        <v>5</v>
      </c>
    </row>
    <row r="136" spans="1:6" x14ac:dyDescent="0.3">
      <c r="A136" s="1" t="s">
        <v>96</v>
      </c>
      <c r="B136" s="15" t="s">
        <v>113</v>
      </c>
      <c r="C136" s="14">
        <v>17</v>
      </c>
      <c r="D136" s="20"/>
      <c r="E136" s="20"/>
      <c r="F136" s="20">
        <f t="shared" si="8"/>
        <v>17</v>
      </c>
    </row>
    <row r="137" spans="1:6" x14ac:dyDescent="0.3">
      <c r="A137" s="1" t="s">
        <v>96</v>
      </c>
      <c r="B137" s="15" t="s">
        <v>114</v>
      </c>
      <c r="C137" s="14">
        <v>57</v>
      </c>
      <c r="D137" s="20"/>
      <c r="E137" s="20"/>
      <c r="F137" s="20">
        <f t="shared" si="8"/>
        <v>57</v>
      </c>
    </row>
    <row r="138" spans="1:6" x14ac:dyDescent="0.3">
      <c r="A138" s="1" t="s">
        <v>96</v>
      </c>
      <c r="B138" s="15" t="s">
        <v>115</v>
      </c>
      <c r="C138" s="14">
        <v>2</v>
      </c>
      <c r="D138" s="20"/>
      <c r="E138" s="20"/>
      <c r="F138" s="20">
        <f t="shared" si="8"/>
        <v>2</v>
      </c>
    </row>
    <row r="139" spans="1:6" x14ac:dyDescent="0.3">
      <c r="A139" s="1" t="s">
        <v>96</v>
      </c>
      <c r="B139" s="15" t="s">
        <v>116</v>
      </c>
      <c r="C139" s="14">
        <v>1</v>
      </c>
      <c r="D139" s="20"/>
      <c r="E139" s="20"/>
      <c r="F139" s="20">
        <f t="shared" si="8"/>
        <v>1</v>
      </c>
    </row>
    <row r="140" spans="1:6" x14ac:dyDescent="0.3">
      <c r="A140" s="1" t="s">
        <v>96</v>
      </c>
      <c r="B140" s="15" t="s">
        <v>117</v>
      </c>
      <c r="C140" s="14">
        <v>385</v>
      </c>
      <c r="D140" s="20">
        <v>6</v>
      </c>
      <c r="E140" s="20"/>
      <c r="F140" s="20">
        <f t="shared" si="8"/>
        <v>391</v>
      </c>
    </row>
    <row r="141" spans="1:6" x14ac:dyDescent="0.3">
      <c r="A141" s="1" t="s">
        <v>96</v>
      </c>
      <c r="B141" s="15" t="s">
        <v>118</v>
      </c>
      <c r="C141" s="14">
        <v>1</v>
      </c>
      <c r="D141" s="20"/>
      <c r="E141" s="20"/>
      <c r="F141" s="20">
        <f>SUM(C141:E141)</f>
        <v>1</v>
      </c>
    </row>
    <row r="142" spans="1:6" x14ac:dyDescent="0.3">
      <c r="A142" s="1" t="s">
        <v>96</v>
      </c>
      <c r="B142" s="15" t="s">
        <v>119</v>
      </c>
      <c r="C142" s="14">
        <v>2</v>
      </c>
      <c r="D142" s="27"/>
      <c r="E142" s="27"/>
      <c r="F142" s="27">
        <f t="shared" ref="F142" si="9">SUM(C142:E142)</f>
        <v>2</v>
      </c>
    </row>
    <row r="143" spans="1:6" ht="15" thickBot="1" x14ac:dyDescent="0.35">
      <c r="A143" s="1" t="s">
        <v>96</v>
      </c>
      <c r="B143" s="15" t="s">
        <v>137</v>
      </c>
      <c r="C143" s="14">
        <v>7</v>
      </c>
      <c r="D143" s="27"/>
      <c r="E143" s="27"/>
      <c r="F143" s="27">
        <f t="shared" si="8"/>
        <v>7</v>
      </c>
    </row>
    <row r="144" spans="1:6" ht="15" thickBot="1" x14ac:dyDescent="0.35">
      <c r="B144" s="12"/>
      <c r="C144" s="13">
        <f>SUM(C118:C143)</f>
        <v>668</v>
      </c>
      <c r="D144" s="13">
        <f>SUM(D118:D143)</f>
        <v>11</v>
      </c>
      <c r="E144" s="13">
        <f>SUM(E118:E143)</f>
        <v>0</v>
      </c>
      <c r="F144" s="13">
        <f>SUM(F118:F143)</f>
        <v>679</v>
      </c>
    </row>
    <row r="145" spans="1:9" x14ac:dyDescent="0.3">
      <c r="A145" s="1" t="s">
        <v>120</v>
      </c>
      <c r="B145" s="9" t="s">
        <v>121</v>
      </c>
      <c r="C145" s="20">
        <f>16+6</f>
        <v>22</v>
      </c>
      <c r="D145" s="20"/>
      <c r="E145" s="20"/>
      <c r="F145" s="20">
        <f t="shared" si="8"/>
        <v>22</v>
      </c>
    </row>
    <row r="146" spans="1:9" x14ac:dyDescent="0.3">
      <c r="A146" s="1" t="s">
        <v>120</v>
      </c>
      <c r="B146" s="15" t="s">
        <v>122</v>
      </c>
      <c r="C146" s="20">
        <v>86</v>
      </c>
      <c r="D146" s="20">
        <v>6</v>
      </c>
      <c r="E146" s="20"/>
      <c r="F146" s="20">
        <f t="shared" si="8"/>
        <v>92</v>
      </c>
    </row>
    <row r="147" spans="1:9" x14ac:dyDescent="0.3">
      <c r="A147" s="1" t="s">
        <v>120</v>
      </c>
      <c r="B147" s="15" t="s">
        <v>123</v>
      </c>
      <c r="C147" s="20">
        <v>7</v>
      </c>
      <c r="D147" s="20"/>
      <c r="E147" s="20"/>
      <c r="F147" s="20">
        <f t="shared" si="8"/>
        <v>7</v>
      </c>
    </row>
    <row r="148" spans="1:9" x14ac:dyDescent="0.3">
      <c r="A148" s="1" t="s">
        <v>120</v>
      </c>
      <c r="B148" s="15" t="s">
        <v>147</v>
      </c>
      <c r="C148" s="20">
        <v>1</v>
      </c>
      <c r="D148" s="20"/>
      <c r="E148" s="20"/>
      <c r="F148" s="20">
        <f t="shared" si="8"/>
        <v>1</v>
      </c>
    </row>
    <row r="149" spans="1:9" x14ac:dyDescent="0.3">
      <c r="A149" s="1" t="s">
        <v>120</v>
      </c>
      <c r="B149" s="15" t="s">
        <v>124</v>
      </c>
      <c r="C149" s="20">
        <v>2</v>
      </c>
      <c r="D149" s="20"/>
      <c r="E149" s="20"/>
      <c r="F149" s="20">
        <f t="shared" si="8"/>
        <v>2</v>
      </c>
      <c r="I149" t="s">
        <v>125</v>
      </c>
    </row>
    <row r="150" spans="1:9" x14ac:dyDescent="0.3">
      <c r="A150" s="1" t="s">
        <v>120</v>
      </c>
      <c r="B150" s="15" t="s">
        <v>126</v>
      </c>
      <c r="C150" s="20">
        <v>1</v>
      </c>
      <c r="D150" s="20"/>
      <c r="E150" s="20"/>
      <c r="F150" s="20">
        <f t="shared" si="8"/>
        <v>1</v>
      </c>
    </row>
    <row r="151" spans="1:9" x14ac:dyDescent="0.3">
      <c r="A151" s="1" t="s">
        <v>120</v>
      </c>
      <c r="B151" s="15" t="s">
        <v>127</v>
      </c>
      <c r="C151" s="20">
        <v>1</v>
      </c>
      <c r="D151" s="20"/>
      <c r="E151" s="20"/>
      <c r="F151" s="20">
        <f t="shared" si="8"/>
        <v>1</v>
      </c>
    </row>
    <row r="152" spans="1:9" x14ac:dyDescent="0.3">
      <c r="A152" s="1" t="s">
        <v>120</v>
      </c>
      <c r="B152" s="15" t="s">
        <v>128</v>
      </c>
      <c r="C152" s="20">
        <v>1</v>
      </c>
      <c r="D152" s="20"/>
      <c r="E152" s="20"/>
      <c r="F152" s="20">
        <f t="shared" si="8"/>
        <v>1</v>
      </c>
    </row>
    <row r="153" spans="1:9" x14ac:dyDescent="0.3">
      <c r="A153" s="1" t="s">
        <v>120</v>
      </c>
      <c r="B153" s="15" t="s">
        <v>129</v>
      </c>
      <c r="C153" s="20">
        <v>22</v>
      </c>
      <c r="D153" s="20"/>
      <c r="E153" s="20"/>
      <c r="F153" s="20">
        <f t="shared" si="8"/>
        <v>22</v>
      </c>
    </row>
    <row r="154" spans="1:9" x14ac:dyDescent="0.3">
      <c r="A154" s="1" t="s">
        <v>120</v>
      </c>
      <c r="B154" s="15" t="s">
        <v>130</v>
      </c>
      <c r="C154" s="20">
        <v>2</v>
      </c>
      <c r="D154" s="20"/>
      <c r="E154" s="20"/>
      <c r="F154" s="20">
        <f t="shared" si="8"/>
        <v>2</v>
      </c>
    </row>
    <row r="155" spans="1:9" x14ac:dyDescent="0.3">
      <c r="A155" s="1" t="s">
        <v>120</v>
      </c>
      <c r="B155" s="15" t="s">
        <v>131</v>
      </c>
      <c r="C155" s="20">
        <v>15</v>
      </c>
      <c r="D155" s="20"/>
      <c r="E155" s="20"/>
      <c r="F155" s="20">
        <f t="shared" si="8"/>
        <v>15</v>
      </c>
    </row>
    <row r="156" spans="1:9" ht="15" thickBot="1" x14ac:dyDescent="0.35">
      <c r="A156" s="1" t="s">
        <v>120</v>
      </c>
      <c r="B156" s="16" t="s">
        <v>132</v>
      </c>
      <c r="C156" s="20">
        <v>80</v>
      </c>
      <c r="D156" s="27">
        <v>4</v>
      </c>
      <c r="E156" s="27">
        <f>5+5</f>
        <v>10</v>
      </c>
      <c r="F156" s="20">
        <f t="shared" si="8"/>
        <v>94</v>
      </c>
    </row>
    <row r="157" spans="1:9" ht="15" thickBot="1" x14ac:dyDescent="0.35">
      <c r="B157" s="12"/>
      <c r="C157" s="13">
        <f>SUM(C145:C156)</f>
        <v>240</v>
      </c>
      <c r="D157" s="13">
        <f>SUM(D145:D156)</f>
        <v>10</v>
      </c>
      <c r="E157" s="13">
        <f>SUM(E145:E156)</f>
        <v>10</v>
      </c>
      <c r="F157" s="13">
        <f>SUM(F145:F156)</f>
        <v>260</v>
      </c>
    </row>
    <row r="158" spans="1:9" x14ac:dyDescent="0.3">
      <c r="B158"/>
      <c r="D158" s="12"/>
      <c r="E158" s="43"/>
      <c r="F158" s="43"/>
    </row>
    <row r="159" spans="1:9" ht="15" thickBot="1" x14ac:dyDescent="0.35">
      <c r="B159"/>
      <c r="D159" s="12"/>
      <c r="E159" s="43"/>
      <c r="F159" s="43"/>
    </row>
    <row r="160" spans="1:9" ht="15" thickBot="1" x14ac:dyDescent="0.35">
      <c r="B160"/>
      <c r="C160" s="41">
        <f>C24+C34+C61+C78+C95+C104+C117+C144+C157</f>
        <v>1856</v>
      </c>
      <c r="D160" s="41">
        <f>D24+D34+D61+D78+D95+D104+D117+D144+D157</f>
        <v>70</v>
      </c>
      <c r="E160" s="41">
        <f>E24+E34+E61+E78+E95+E104+E117+E144+E157</f>
        <v>49</v>
      </c>
      <c r="F160" s="41">
        <f>F24+F34+F61+F78+F95+F104+F117+F144+F157</f>
        <v>1972</v>
      </c>
      <c r="H160" s="28"/>
    </row>
    <row r="161" spans="1:6" x14ac:dyDescent="0.3">
      <c r="B161"/>
    </row>
    <row r="162" spans="1:6" x14ac:dyDescent="0.3">
      <c r="B162"/>
    </row>
    <row r="163" spans="1:6" ht="48" customHeight="1" x14ac:dyDescent="0.3">
      <c r="A163" s="49" t="s">
        <v>135</v>
      </c>
      <c r="B163" s="49"/>
      <c r="C163" s="49"/>
      <c r="D163" s="49"/>
      <c r="E163" s="49"/>
      <c r="F163" s="49"/>
    </row>
    <row r="164" spans="1:6" x14ac:dyDescent="0.3">
      <c r="B164" s="29"/>
    </row>
    <row r="165" spans="1:6" x14ac:dyDescent="0.3">
      <c r="B165"/>
    </row>
    <row r="166" spans="1:6" x14ac:dyDescent="0.3">
      <c r="B166"/>
    </row>
    <row r="167" spans="1:6" x14ac:dyDescent="0.3">
      <c r="B167"/>
    </row>
    <row r="168" spans="1:6" x14ac:dyDescent="0.3">
      <c r="B168"/>
    </row>
    <row r="169" spans="1:6" x14ac:dyDescent="0.3">
      <c r="B169"/>
    </row>
    <row r="170" spans="1:6" x14ac:dyDescent="0.3">
      <c r="B170"/>
    </row>
    <row r="171" spans="1:6" x14ac:dyDescent="0.3">
      <c r="B171"/>
    </row>
    <row r="172" spans="1:6" x14ac:dyDescent="0.3">
      <c r="B172"/>
    </row>
    <row r="173" spans="1:6" x14ac:dyDescent="0.3">
      <c r="B173"/>
    </row>
    <row r="174" spans="1:6" x14ac:dyDescent="0.3">
      <c r="B174"/>
    </row>
    <row r="175" spans="1:6" x14ac:dyDescent="0.3">
      <c r="B175"/>
    </row>
    <row r="176" spans="1:6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</sheetData>
  <mergeCells count="2">
    <mergeCell ref="B1:F1"/>
    <mergeCell ref="A163:F163"/>
  </mergeCells>
  <phoneticPr fontId="1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web 2023</vt:lpstr>
      <vt:lpstr>'web 2023'!Área_de_impresión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2024-02-12T13:20:32Z</dcterms:modified>
</cp:coreProperties>
</file>